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O\"/>
    </mc:Choice>
  </mc:AlternateContent>
  <xr:revisionPtr revIDLastSave="0" documentId="13_ncr:1_{38FA6C94-ADD8-4520-A673-058ED84385B5}" xr6:coauthVersionLast="47" xr6:coauthVersionMax="47" xr10:uidLastSave="{00000000-0000-0000-0000-000000000000}"/>
  <bookViews>
    <workbookView xWindow="-120" yWindow="-120" windowWidth="29040" windowHeight="15840" xr2:uid="{E3A9EA26-68E2-49B1-91B3-DD154A0A33C5}"/>
  </bookViews>
  <sheets>
    <sheet name="2021_2023_OPERATIVO" sheetId="4" r:id="rId1"/>
    <sheet name="2021_2023 approfondimenti" sheetId="3" r:id="rId2"/>
    <sheet name="Foglio1" sheetId="1" r:id="rId3"/>
  </sheets>
  <definedNames>
    <definedName name="_xlnm._FilterDatabase" localSheetId="1" hidden="1">'2021_2023 approfondimenti'!$A$1:$W$94</definedName>
    <definedName name="_xlnm._FilterDatabase" localSheetId="0" hidden="1">'2021_2023_OPERATIVO'!$A$1:$O$94</definedName>
    <definedName name="Excel_BuiltIn__FilterDatabase" localSheetId="1">'2021_2023 approfondimenti'!$A$1:$U$116</definedName>
    <definedName name="Excel_BuiltIn__FilterDatabase" localSheetId="0">'2021_2023_OPERATIVO'!$A$1:$O$108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" i="3" l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Q67" i="3"/>
  <c r="P67" i="3"/>
  <c r="R66" i="3"/>
  <c r="R65" i="3"/>
  <c r="R64" i="3"/>
  <c r="R63" i="3"/>
  <c r="R62" i="3"/>
  <c r="R61" i="3"/>
  <c r="A61" i="3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R60" i="3"/>
  <c r="R59" i="3"/>
  <c r="R58" i="3"/>
  <c r="R57" i="3"/>
  <c r="R56" i="3"/>
  <c r="R55" i="3"/>
  <c r="R54" i="3"/>
  <c r="R53" i="3"/>
  <c r="R52" i="3"/>
  <c r="R51" i="3"/>
  <c r="R50" i="3"/>
  <c r="R49" i="3"/>
  <c r="Q48" i="3"/>
  <c r="P48" i="3"/>
  <c r="R48" i="3" s="1"/>
  <c r="R47" i="3"/>
  <c r="R46" i="3"/>
  <c r="R45" i="3"/>
  <c r="Q45" i="3"/>
  <c r="P45" i="3"/>
  <c r="O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R3" i="3"/>
  <c r="A3" i="3"/>
  <c r="R2" i="3"/>
  <c r="A15" i="3" l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97" i="4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</calcChain>
</file>

<file path=xl/sharedStrings.xml><?xml version="1.0" encoding="utf-8"?>
<sst xmlns="http://schemas.openxmlformats.org/spreadsheetml/2006/main" count="3642" uniqueCount="585">
  <si>
    <t>CODIFICA CORPO IDRICO</t>
  </si>
  <si>
    <t>HMWB</t>
  </si>
  <si>
    <t>BACINO IDROGRAFICO</t>
  </si>
  <si>
    <t>CORPO IDRICO</t>
  </si>
  <si>
    <t>PROV</t>
  </si>
  <si>
    <t>COMUNE</t>
  </si>
  <si>
    <t>REGIME</t>
  </si>
  <si>
    <t>CODICE STAZIONE</t>
  </si>
  <si>
    <t>Classe EQB
per lo Stato Ecologico</t>
  </si>
  <si>
    <t>Classe EQB
DD341STA 2016</t>
  </si>
  <si>
    <r>
      <t>Classe LIM</t>
    </r>
    <r>
      <rPr>
        <b/>
        <vertAlign val="subscript"/>
        <sz val="12"/>
        <rFont val="Arial"/>
        <family val="2"/>
      </rPr>
      <t xml:space="preserve">eco
</t>
    </r>
  </si>
  <si>
    <t>FASE I LIMeco /EQB</t>
  </si>
  <si>
    <t>Classe di qualità della sostanze non appartenenti all'elenco di priorità</t>
  </si>
  <si>
    <t>Parametri critici</t>
  </si>
  <si>
    <t>FASE II - Stato Ecologico     incrocio Fase I-sostanze              non prioritarie tab.1/B</t>
  </si>
  <si>
    <t>Classe                    IQM                           DM 260/10</t>
  </si>
  <si>
    <t>STATO CHIMICO 2021</t>
  </si>
  <si>
    <t>Parametri critici oltre soglia SQA 2021</t>
  </si>
  <si>
    <t>STATO CHIMICO 2022</t>
  </si>
  <si>
    <t>ITF015RWR15003107AGNENA14SS1A1BIS</t>
  </si>
  <si>
    <t>Agnena</t>
  </si>
  <si>
    <t>Agnena - monte</t>
  </si>
  <si>
    <t>CE</t>
  </si>
  <si>
    <t>Francolise</t>
  </si>
  <si>
    <t>Operativo</t>
  </si>
  <si>
    <t>A1BIS</t>
  </si>
  <si>
    <t>n.d.</t>
  </si>
  <si>
    <t>c.i.</t>
  </si>
  <si>
    <t>Cattivo</t>
  </si>
  <si>
    <t>Sufficiente</t>
  </si>
  <si>
    <t>Boscalid, AMPA, Glifosate (Arsenico, Pesticidi totali)</t>
  </si>
  <si>
    <t>CATTIVO</t>
  </si>
  <si>
    <t>Non BUONO</t>
  </si>
  <si>
    <t>PFOS</t>
  </si>
  <si>
    <t>SCARSO</t>
  </si>
  <si>
    <t>Buono</t>
  </si>
  <si>
    <t>ITF015RWR15003115AGNENA14SS2A2</t>
  </si>
  <si>
    <t>Agnena - valle</t>
  </si>
  <si>
    <t>Mondragone</t>
  </si>
  <si>
    <t>A2</t>
  </si>
  <si>
    <t>Scarso</t>
  </si>
  <si>
    <t>Arsenico, Cromo totale, metalaxil, AMPA, Glifosate Pesticidi totali (Boscalid)</t>
  </si>
  <si>
    <t>BUONO</t>
  </si>
  <si>
    <t>SUFFICIENTE</t>
  </si>
  <si>
    <t>Non Buono</t>
  </si>
  <si>
    <t>ITF015RWR15006CIFM78ALVEOCOMUNE14SS3AC2</t>
  </si>
  <si>
    <t>CIFM</t>
  </si>
  <si>
    <t>Sarno</t>
  </si>
  <si>
    <t>Alveo Comune</t>
  </si>
  <si>
    <t>SA</t>
  </si>
  <si>
    <t>S. Marzano sul Sarno</t>
  </si>
  <si>
    <t>AC2</t>
  </si>
  <si>
    <t>Cromo totale, Boscalid, AMPA, Glifosate, Pesticidi totali</t>
  </si>
  <si>
    <t>Non ELEVATO</t>
  </si>
  <si>
    <t>TERBUTRINA</t>
  </si>
  <si>
    <t>ITF015RWR150234ALENTO18SS3AL5</t>
  </si>
  <si>
    <t>Alento</t>
  </si>
  <si>
    <t>Casalvelino</t>
  </si>
  <si>
    <t>Al5</t>
  </si>
  <si>
    <t>N.D.</t>
  </si>
  <si>
    <t>Elevato</t>
  </si>
  <si>
    <t>n.d</t>
  </si>
  <si>
    <t>ITF015RWR15004CIFM64VECCHIOOAPRA14SS1</t>
  </si>
  <si>
    <t>Regi Lagni</t>
  </si>
  <si>
    <t>Lagno vecchio</t>
  </si>
  <si>
    <t>Cancello ed Arnone</t>
  </si>
  <si>
    <t>AP1</t>
  </si>
  <si>
    <t>Metalaxil, AMPA, Glifosate, Pesticidi totali (Arsenico)</t>
  </si>
  <si>
    <t>ITF015RWR15006CIFM80ACQUADISMARINO14AS6</t>
  </si>
  <si>
    <t>Acqua di S. Marino</t>
  </si>
  <si>
    <t>San Valentino Torio</t>
  </si>
  <si>
    <t>ASM2</t>
  </si>
  <si>
    <t>ITF015RWR150232BADOLATO18SS2</t>
  </si>
  <si>
    <t>Badolato - valle</t>
  </si>
  <si>
    <t>Castelnuovo Cilento</t>
  </si>
  <si>
    <t>Bad1</t>
  </si>
  <si>
    <t>ITF015RWR15012CIFM43BONEA18SS1BO1</t>
  </si>
  <si>
    <t>Bonea</t>
  </si>
  <si>
    <t>Torrente Bonea</t>
  </si>
  <si>
    <t>Vietri sul Mare</t>
  </si>
  <si>
    <t>BO1</t>
  </si>
  <si>
    <t>ITF015RWR15030CIFM13BUSSENTO18SS3BU5</t>
  </si>
  <si>
    <t>Sele</t>
  </si>
  <si>
    <t>Fiume Bussento</t>
  </si>
  <si>
    <t>S. Marina di Policastro</t>
  </si>
  <si>
    <t>BU5</t>
  </si>
  <si>
    <t>ITF015RWN011012162CALOREVOLTUR18SS3C7</t>
  </si>
  <si>
    <t>Volturno</t>
  </si>
  <si>
    <t>Calore Irpino - medio</t>
  </si>
  <si>
    <t>BN</t>
  </si>
  <si>
    <t>APICE</t>
  </si>
  <si>
    <t>C7</t>
  </si>
  <si>
    <t>AMPA (Pesticidi totali)</t>
  </si>
  <si>
    <r>
      <t>ITF015RWN011012CIFM162CALOREVOLTUR</t>
    </r>
    <r>
      <rPr>
        <sz val="10"/>
        <rFont val="Arial"/>
        <family val="2"/>
      </rPr>
      <t>18SS3</t>
    </r>
  </si>
  <si>
    <t>AV</t>
  </si>
  <si>
    <t>Luogosano</t>
  </si>
  <si>
    <t>C7CIFM</t>
  </si>
  <si>
    <t>(AMPA)</t>
  </si>
  <si>
    <t>SUFFICIIENTE</t>
  </si>
  <si>
    <t>ITF015RWN011012CIFM134CALOREVOLTURNO18SS4</t>
  </si>
  <si>
    <t>Benevento</t>
  </si>
  <si>
    <t>C8</t>
  </si>
  <si>
    <t>NICHEL</t>
  </si>
  <si>
    <t>ITF015RWN011012134CALOREVOLTURNO18SS4C9A</t>
  </si>
  <si>
    <t>Calore Irpino - valle</t>
  </si>
  <si>
    <t>FOGLIANISE</t>
  </si>
  <si>
    <t>C9</t>
  </si>
  <si>
    <t>AMPA, Pesticidi totali (Cromo totale, Glifosate)</t>
  </si>
  <si>
    <t>NICHEL, PIOMBO</t>
  </si>
  <si>
    <t>ITF015RWN011012134CALOREVOLTURNO18SS4C11</t>
  </si>
  <si>
    <t>Amorosi</t>
  </si>
  <si>
    <t>C11</t>
  </si>
  <si>
    <t>AMPA</t>
  </si>
  <si>
    <t>ELEVATO</t>
  </si>
  <si>
    <t>ITF015RWR15006CIFM74CAVAIOLA18SS1CAV1</t>
  </si>
  <si>
    <t>Cavaiola - monte</t>
  </si>
  <si>
    <t>Cava de' Tirreni</t>
  </si>
  <si>
    <t>Cav1</t>
  </si>
  <si>
    <t>Cromo totale, AMPA, Glifosate, Pesticidi totali</t>
  </si>
  <si>
    <t>ITF015RWR15006CIFM76CAVAIOLA18SS2</t>
  </si>
  <si>
    <t>Cavaiola - valle</t>
  </si>
  <si>
    <t>Nocera inferiore</t>
  </si>
  <si>
    <t>Cav2CIFM</t>
  </si>
  <si>
    <t>ITF015RWN011004126CERRITO18SS28</t>
  </si>
  <si>
    <t>Rio Cerrito - valle</t>
  </si>
  <si>
    <t>Vairano Patenora</t>
  </si>
  <si>
    <t>CER2</t>
  </si>
  <si>
    <t>ITF015RWI02501185CALORELUCANO18SS3CL6</t>
  </si>
  <si>
    <t>Fiume Calore - valle</t>
  </si>
  <si>
    <t>Serre</t>
  </si>
  <si>
    <t>Cl6</t>
  </si>
  <si>
    <t>ITF015RWR15005CIFM39CANALEDIQUAR14SS1</t>
  </si>
  <si>
    <t>Bacini Flegrei</t>
  </si>
  <si>
    <t>Canale di Quarto</t>
  </si>
  <si>
    <t>NA</t>
  </si>
  <si>
    <t>Pozzuoli</t>
  </si>
  <si>
    <t>CQ</t>
  </si>
  <si>
    <t>Arsenico, Oxadixil, AMPA, Glifosate, Pesticidi totali (Cromo totale)</t>
  </si>
  <si>
    <t>CLORPIRIFOS ETILE</t>
  </si>
  <si>
    <t>PIOMBO</t>
  </si>
  <si>
    <t>ITF015RWR1502051DELLARENA18SS1DA1</t>
  </si>
  <si>
    <t>Minori cilentani</t>
  </si>
  <si>
    <t>Rio dell'Arena</t>
  </si>
  <si>
    <t>Montecorice</t>
  </si>
  <si>
    <t>DA1</t>
  </si>
  <si>
    <t>?</t>
  </si>
  <si>
    <t>ITF015RWR15004CIFM71DIBOSCOFANGO14SS2</t>
  </si>
  <si>
    <t>Lagno di Boscofangone</t>
  </si>
  <si>
    <t>Nola</t>
  </si>
  <si>
    <t>DB1</t>
  </si>
  <si>
    <t>ITF015RWR15004CIFM68DELLACAMPAGNA14SS1</t>
  </si>
  <si>
    <t>Rio Della Campagna</t>
  </si>
  <si>
    <t>Castello di Cisterna</t>
  </si>
  <si>
    <t>DC1</t>
  </si>
  <si>
    <t>AMPA, Glifosate, Pesticidi totali (Arsenico)</t>
  </si>
  <si>
    <t>ITF015RWR15004CIFM70DELGAUDO14IN7</t>
  </si>
  <si>
    <t>Lagno Del Gaudo</t>
  </si>
  <si>
    <t>DG2</t>
  </si>
  <si>
    <t>AMPA (Arsenico)</t>
  </si>
  <si>
    <t>ITF015RWN011012CIFM212FIUMARELLA18SS2FIU1</t>
  </si>
  <si>
    <t>La Fiumarella - valle</t>
  </si>
  <si>
    <t>Ariano Irpino</t>
  </si>
  <si>
    <t>Fiu1</t>
  </si>
  <si>
    <t>ITF015RWI015000225FORTORE18SS2FO</t>
  </si>
  <si>
    <t>Fortore</t>
  </si>
  <si>
    <t>Fortore - valle</t>
  </si>
  <si>
    <t>San Bartolomeo in G.</t>
  </si>
  <si>
    <t>FO</t>
  </si>
  <si>
    <t>ITF015RWI01500124FORTORE18IN7FO2</t>
  </si>
  <si>
    <t>Fortore - monte</t>
  </si>
  <si>
    <t>Foiano di Val Fortore</t>
  </si>
  <si>
    <t>FO2</t>
  </si>
  <si>
    <t>secca</t>
  </si>
  <si>
    <t>ITF015RWN011012136GRASSANO18AS6GRA1</t>
  </si>
  <si>
    <t>Rio Grassano</t>
  </si>
  <si>
    <t>Telese Terme</t>
  </si>
  <si>
    <t>GRA1</t>
  </si>
  <si>
    <t>ITF015RWN011015ISCLERO18SS1</t>
  </si>
  <si>
    <t>Isclero - monte</t>
  </si>
  <si>
    <t>Airola</t>
  </si>
  <si>
    <t>I2</t>
  </si>
  <si>
    <t>ITF015RWN011015ISCLERO18SS2</t>
  </si>
  <si>
    <t>Isclero - valle</t>
  </si>
  <si>
    <t>Limatola</t>
  </si>
  <si>
    <t>I5</t>
  </si>
  <si>
    <t>ITF015RWN011012141IENGA18SS2</t>
  </si>
  <si>
    <t>Ienga - valle</t>
  </si>
  <si>
    <t>Castelpoto</t>
  </si>
  <si>
    <t>Ien2</t>
  </si>
  <si>
    <t>ITF015RWR15013CIFM46IRNO18SS1IR1</t>
  </si>
  <si>
    <t>Irno</t>
  </si>
  <si>
    <t>Irno - monte</t>
  </si>
  <si>
    <t>Pellezzano</t>
  </si>
  <si>
    <t>Ir1</t>
  </si>
  <si>
    <t>ITF015RWR15013CIFM45IRNO18SS2</t>
  </si>
  <si>
    <t>Irno - valle</t>
  </si>
  <si>
    <t>Salerno</t>
  </si>
  <si>
    <t>Ir2</t>
  </si>
  <si>
    <t>ITF015RWR1502635LAMBRO18SS2LAM2</t>
  </si>
  <si>
    <t>Fiume Lambro - valle</t>
  </si>
  <si>
    <t>Centola</t>
  </si>
  <si>
    <t>LAM3</t>
  </si>
  <si>
    <t>ITF015RWI02501190LACOSA18SS2</t>
  </si>
  <si>
    <t>Torrente La Cosa - valle</t>
  </si>
  <si>
    <t>Albanella</t>
  </si>
  <si>
    <t>LC2</t>
  </si>
  <si>
    <t>ITF015RWN011012143LENTA18SS2A</t>
  </si>
  <si>
    <t>Lenta - valle</t>
  </si>
  <si>
    <t>Ponte</t>
  </si>
  <si>
    <t>Len1</t>
  </si>
  <si>
    <t>ITF015RWR15003120DEILANZI14IN7</t>
  </si>
  <si>
    <t>Agnena-Savone</t>
  </si>
  <si>
    <t>Rio dei Lanzi - valle</t>
  </si>
  <si>
    <t>LZ2</t>
  </si>
  <si>
    <t>Arsenico (AMPA)</t>
  </si>
  <si>
    <t>ITF015RWN011013138MALTEMPO18SS1MAL1</t>
  </si>
  <si>
    <t>Maltempo - monte</t>
  </si>
  <si>
    <t>Frasso Telesino</t>
  </si>
  <si>
    <t>Mal1</t>
  </si>
  <si>
    <t>lavori in alveo</t>
  </si>
  <si>
    <t>ITF015RWN011013135MALTEMPO18SS2MAL2</t>
  </si>
  <si>
    <t>Maltempo - valle</t>
  </si>
  <si>
    <t>Melizzano</t>
  </si>
  <si>
    <t>Mal2</t>
  </si>
  <si>
    <t>ITF015RWI020000191OFANTO18SS2O1TER</t>
  </si>
  <si>
    <t>Ofanto</t>
  </si>
  <si>
    <t>Ofanto - medio</t>
  </si>
  <si>
    <t>Conza della Campania</t>
  </si>
  <si>
    <t>O1TER</t>
  </si>
  <si>
    <t>ITF015RWI02000056OFANTO18SS3O3A</t>
  </si>
  <si>
    <t>Monteverde</t>
  </si>
  <si>
    <t>O3</t>
  </si>
  <si>
    <t>ITF015RWR15015233FIUMEPICENTINO18SS2PI1</t>
  </si>
  <si>
    <t>Picentino</t>
  </si>
  <si>
    <t>Fiume Picentino - valle</t>
  </si>
  <si>
    <t>Pontecagnano Faiano</t>
  </si>
  <si>
    <t>Pi1</t>
  </si>
  <si>
    <t>ITF015RWR15004CIA180REGILAGNI14SS2</t>
  </si>
  <si>
    <t>CIA</t>
  </si>
  <si>
    <t>Regi Lagni - medio</t>
  </si>
  <si>
    <t>Acerra</t>
  </si>
  <si>
    <t>R3</t>
  </si>
  <si>
    <t>AMPA, Glifosate, Pesticidi totali (Arsenico, Propizamide)</t>
  </si>
  <si>
    <t>Caivano</t>
  </si>
  <si>
    <t>R4</t>
  </si>
  <si>
    <t>AMPA, Glifosate, Pesticidi totali, Arsenico</t>
  </si>
  <si>
    <t>R3+R4</t>
  </si>
  <si>
    <t>ITF015RWR15004CIA67REGILAGNI14SS3</t>
  </si>
  <si>
    <t>Regi Lagni - valle</t>
  </si>
  <si>
    <t>Villa Literno</t>
  </si>
  <si>
    <t>R6</t>
  </si>
  <si>
    <t>Castelvolturno</t>
  </si>
  <si>
    <t>R8</t>
  </si>
  <si>
    <t>R6+R8</t>
  </si>
  <si>
    <t>ITF015RWR15001101DAURIA14SS1RD1</t>
  </si>
  <si>
    <t>Rio d'Auria</t>
  </si>
  <si>
    <t>Cellole</t>
  </si>
  <si>
    <t>RD1</t>
  </si>
  <si>
    <t>ITF015RWN011012158REINELLO18IN7REI1</t>
  </si>
  <si>
    <t>Reinello - monte</t>
  </si>
  <si>
    <t>Colle Sannita</t>
  </si>
  <si>
    <t>Rei1</t>
  </si>
  <si>
    <t>ITF015RWN011012155REINELLO18IN8REI2</t>
  </si>
  <si>
    <t>Reinello - valle</t>
  </si>
  <si>
    <t>Reino</t>
  </si>
  <si>
    <t>Rei2</t>
  </si>
  <si>
    <t>ITF015RWR15011CIFM227MAIORIREGIN18SS1RM1</t>
  </si>
  <si>
    <t>Regina Major</t>
  </si>
  <si>
    <t>Regina major</t>
  </si>
  <si>
    <t>Maiori</t>
  </si>
  <si>
    <t>RM1</t>
  </si>
  <si>
    <t>ITF015RWN011012159SABATO18SS2S3</t>
  </si>
  <si>
    <t>Sabato - medio</t>
  </si>
  <si>
    <t>Cesinali</t>
  </si>
  <si>
    <t>S3</t>
  </si>
  <si>
    <t>ITF015RWN011012CIFM159SABATO18SS2S3</t>
  </si>
  <si>
    <t>Pratola Serra</t>
  </si>
  <si>
    <t>S4</t>
  </si>
  <si>
    <t>AMPA (Glifosate)</t>
  </si>
  <si>
    <t>ITF015RWN011012CIFM156SABATO18SS3S5</t>
  </si>
  <si>
    <t>Tufo</t>
  </si>
  <si>
    <t>S5</t>
  </si>
  <si>
    <t>ITF015RWN011012156SABATO18SS3</t>
  </si>
  <si>
    <t>Sabato - valle</t>
  </si>
  <si>
    <t>S7</t>
  </si>
  <si>
    <t>ITF015RWN011012CIFM156SABATO18SS3S8</t>
  </si>
  <si>
    <t>S8</t>
  </si>
  <si>
    <t>AMPA, Pesticidi totali (Tebuconazolo, Boscalid, Glifosate)</t>
  </si>
  <si>
    <t>ITF015RWN011012150SERRETELLA18SS1SE1</t>
  </si>
  <si>
    <t>Serretelle - monte</t>
  </si>
  <si>
    <t>SE1</t>
  </si>
  <si>
    <t>(Arsenico, Cromo totale)</t>
  </si>
  <si>
    <t>Nichel, Piombo</t>
  </si>
  <si>
    <t>ITF015RWN011012CIFM151SERRETELLA18SS2SE</t>
  </si>
  <si>
    <t>Serretelle - valle</t>
  </si>
  <si>
    <t>SE</t>
  </si>
  <si>
    <t>ITF015RWN011012147SENETA18SS1</t>
  </si>
  <si>
    <t>Seneta - monte</t>
  </si>
  <si>
    <t>Castelvenere</t>
  </si>
  <si>
    <t>SEN1</t>
  </si>
  <si>
    <t>ITF015RWN011012146SENETA18SS2SEN2</t>
  </si>
  <si>
    <t>Seneta - valle</t>
  </si>
  <si>
    <t>SEN2</t>
  </si>
  <si>
    <t>ITF015RWN011017122SGIOVANNI18SS2</t>
  </si>
  <si>
    <t>Rio San Giovanni - valle</t>
  </si>
  <si>
    <t>Castel di Sasso</t>
  </si>
  <si>
    <t>SG2</t>
  </si>
  <si>
    <t>(TEBUCONAZOLO)</t>
  </si>
  <si>
    <t>ITF015RWN011012157SNICOLABAR18SS1SN</t>
  </si>
  <si>
    <t>San Nicola</t>
  </si>
  <si>
    <t>SN</t>
  </si>
  <si>
    <t>(Arsenico)</t>
  </si>
  <si>
    <t>ITF015RWR15006CIFM83SOLOFRANA18IN7SOL</t>
  </si>
  <si>
    <t>Solofrana - monte</t>
  </si>
  <si>
    <t>Montoro</t>
  </si>
  <si>
    <t>SOL1</t>
  </si>
  <si>
    <t>ITF015RWR15006CIFM77SOLOFRANA18SS2SOL2</t>
  </si>
  <si>
    <t>Solofrana - valle</t>
  </si>
  <si>
    <t>Roccapiemonte</t>
  </si>
  <si>
    <t>SOL2</t>
  </si>
  <si>
    <t xml:space="preserve"> AMPA, Glifosate, Cromo Totale, Pesticidi totali</t>
  </si>
  <si>
    <t>SOL3</t>
  </si>
  <si>
    <t>SOL2/SOL3</t>
  </si>
  <si>
    <t>ITF015RWR15006CIFM82ACQUADELLAFOCE14AS6SR1</t>
  </si>
  <si>
    <t>Acqua della Foce</t>
  </si>
  <si>
    <t>Striano</t>
  </si>
  <si>
    <t>Sr1</t>
  </si>
  <si>
    <t>ITF015RWR15006CIFM81RIOPALAZZO14AS6</t>
  </si>
  <si>
    <t>Acqua del Palazzo</t>
  </si>
  <si>
    <t>Sr1ter</t>
  </si>
  <si>
    <t>ITF015RWR15006CIFM79SARNO14SS2SR2BIS</t>
  </si>
  <si>
    <t>Fiume Sarno - medio</t>
  </si>
  <si>
    <t>Sr2bis</t>
  </si>
  <si>
    <t>ITF015RWR15006CIFM73SARNO14SS3SR3SR6</t>
  </si>
  <si>
    <t>Fiume Sarno - valle</t>
  </si>
  <si>
    <t>Scafati</t>
  </si>
  <si>
    <t>SR3</t>
  </si>
  <si>
    <t>Torre Annunziata</t>
  </si>
  <si>
    <t>SR6</t>
  </si>
  <si>
    <t>SR3+SR6</t>
  </si>
  <si>
    <t>ITF015RWR15002117SAVONE14SS1</t>
  </si>
  <si>
    <t>Agnena - Savone</t>
  </si>
  <si>
    <t>Savone - monte</t>
  </si>
  <si>
    <t>Teano</t>
  </si>
  <si>
    <t>Sv1</t>
  </si>
  <si>
    <t>ITF015RWR15002118SAVONE14SS2</t>
  </si>
  <si>
    <t>Savone - valle</t>
  </si>
  <si>
    <t>Carinola</t>
  </si>
  <si>
    <t>Sv1bis</t>
  </si>
  <si>
    <t>ITF015RWR15002CIA114SAVONECANALE14SS3</t>
  </si>
  <si>
    <t>Savone - canale</t>
  </si>
  <si>
    <t>Sv2</t>
  </si>
  <si>
    <t>Cattivo  (PDG-MMI)</t>
  </si>
  <si>
    <t>Boscalid, AMPA, Glifosate, Pesticidi totali (Arsenico)</t>
  </si>
  <si>
    <t>ITF015RWN011012154TAMMARO18SS3TA3</t>
  </si>
  <si>
    <t>Tammaro</t>
  </si>
  <si>
    <t>Ta3</t>
  </si>
  <si>
    <t>ITF015RWN011007127TORANOFOSSO18SS2T1A</t>
  </si>
  <si>
    <t>Ramo di Torano - valle</t>
  </si>
  <si>
    <t>Alife</t>
  </si>
  <si>
    <t>T1a</t>
  </si>
  <si>
    <t>ITF015RWN011008CIFM127TORANOCANALE18SS2T2A</t>
  </si>
  <si>
    <t>T2a</t>
  </si>
  <si>
    <t xml:space="preserve"> AMPA</t>
  </si>
  <si>
    <t>ITF015RWI02500891LATENZA18SS2TEN1</t>
  </si>
  <si>
    <t>Torrente La Tenza - valle</t>
  </si>
  <si>
    <t>Campagna</t>
  </si>
  <si>
    <t>TEN1</t>
  </si>
  <si>
    <t>ITF015RWR15019CIFM52TESTENE18SS2TES2</t>
  </si>
  <si>
    <t>Testene</t>
  </si>
  <si>
    <t>Fiume Testene - valle</t>
  </si>
  <si>
    <t>Agropoli</t>
  </si>
  <si>
    <t>TES2</t>
  </si>
  <si>
    <t>ITF015RWI025006192TANAGRO18SS3TN2</t>
  </si>
  <si>
    <t>Fiume Tanagro - valle</t>
  </si>
  <si>
    <t>Sicignano degli A.</t>
  </si>
  <si>
    <t>TN2</t>
  </si>
  <si>
    <t>ITF015RWR15017181TUSCIANO18SS3TU3</t>
  </si>
  <si>
    <t>Tusciano</t>
  </si>
  <si>
    <t>Fiume Tusciano - valle</t>
  </si>
  <si>
    <t>Battipaglia</t>
  </si>
  <si>
    <t>Tu3</t>
  </si>
  <si>
    <t>ITF015RWN011012CIFM173UFITA18SS1U1BIS</t>
  </si>
  <si>
    <t>Fiume Ufita - monte</t>
  </si>
  <si>
    <t>Vallata</t>
  </si>
  <si>
    <t>U1bis</t>
  </si>
  <si>
    <t>ITF015RWN011012169UFITA18SS2</t>
  </si>
  <si>
    <t>Fiume Ufita - medio</t>
  </si>
  <si>
    <t>Grottaminarda</t>
  </si>
  <si>
    <t>U3bis</t>
  </si>
  <si>
    <t>AMPA, Glifosate (Pesticidi totali)</t>
  </si>
  <si>
    <t>ITF015RWN011012164UFITA18SS3U5</t>
  </si>
  <si>
    <t>Fiume Ufita - valle</t>
  </si>
  <si>
    <t>Apice</t>
  </si>
  <si>
    <t>U5</t>
  </si>
  <si>
    <t>AMPA (Glifosate, Pesticidi totali)</t>
  </si>
  <si>
    <t>N.D</t>
  </si>
  <si>
    <t>ITF015RWN011012CIFM164UFITA18SS3</t>
  </si>
  <si>
    <t>U5CIFM</t>
  </si>
  <si>
    <t>Metalaxil</t>
  </si>
  <si>
    <t>ITF015RWN011000197VOLTURNO18SS3</t>
  </si>
  <si>
    <t>Fiume Volturno - medio</t>
  </si>
  <si>
    <t>Raviscanina</t>
  </si>
  <si>
    <t>V3</t>
  </si>
  <si>
    <t>ITF015RWN011000130VOLTURNO18SS4V5</t>
  </si>
  <si>
    <t>Castel Campagnano</t>
  </si>
  <si>
    <t>V5</t>
  </si>
  <si>
    <t>ITF015RWN011000130VOLTURNO18SS4V6</t>
  </si>
  <si>
    <t>Piana di Monte Verna</t>
  </si>
  <si>
    <t>V6</t>
  </si>
  <si>
    <t>ITF015RWN011000CIFM130VOLTURNO18SS4V7</t>
  </si>
  <si>
    <t>Capua</t>
  </si>
  <si>
    <t>V7</t>
  </si>
  <si>
    <t>ITF015RWN011000CIFM121VOLTURNO18SS4V8</t>
  </si>
  <si>
    <t>Fiume Volturno - basso</t>
  </si>
  <si>
    <t>Grazzanise</t>
  </si>
  <si>
    <t>V8</t>
  </si>
  <si>
    <t>ITF015RWN011000124VOLTURNO14SS5V9</t>
  </si>
  <si>
    <t>V9</t>
  </si>
  <si>
    <t>ITF015RWN011000CIFM124VOLTURNO14SS5V10</t>
  </si>
  <si>
    <t>V10</t>
  </si>
  <si>
    <t>ITF015RWN011012134CALOREVOLTURNO18SS4</t>
  </si>
  <si>
    <t>Fiume Calore - medio</t>
  </si>
  <si>
    <t>C8BIS</t>
  </si>
  <si>
    <t>accorpato al F. Calore irpino - C8</t>
  </si>
  <si>
    <t>ITF015RWN011012212FIUMARELLA18SS2A</t>
  </si>
  <si>
    <t>T. La Fiumarella - valle</t>
  </si>
  <si>
    <t>Fiu2</t>
  </si>
  <si>
    <t>accorpato al T. Fiumarella - Fiu1</t>
  </si>
  <si>
    <t>ITF015RWR1501447FUORNI18SS1</t>
  </si>
  <si>
    <t>Fuorni</t>
  </si>
  <si>
    <t>F. Fuorni - monte</t>
  </si>
  <si>
    <t>Fu1</t>
  </si>
  <si>
    <t>accorpato al F. Irno - IR1</t>
  </si>
  <si>
    <t>ITF015RWR1501448FUORNI18SS2</t>
  </si>
  <si>
    <t>F. Fuorni - valle</t>
  </si>
  <si>
    <t>Fu2</t>
  </si>
  <si>
    <t>accorpato al F. Irno - IR2</t>
  </si>
  <si>
    <t>ITF015RWR15024CIFM38LAFIUMARELLA18SS2</t>
  </si>
  <si>
    <t>La Fiumarella</t>
  </si>
  <si>
    <t>LF2</t>
  </si>
  <si>
    <t>accorpato al F. Testene - Tes2</t>
  </si>
  <si>
    <t>ITF015RWN011012CIFM155REINELLO18IN8</t>
  </si>
  <si>
    <t>T. Reinello - medio</t>
  </si>
  <si>
    <t>REI2CIFM</t>
  </si>
  <si>
    <t>accorpato al T. Reinello Rei2</t>
  </si>
  <si>
    <t>ITF015RWN011014144SANGIORGIO18SS1</t>
  </si>
  <si>
    <t>San Giorgio - monte</t>
  </si>
  <si>
    <t>SGio1</t>
  </si>
  <si>
    <t>accorpato al T. Maltempo - Mal1</t>
  </si>
  <si>
    <t>ITF015RWN011014133SANGIORGIO18SS2</t>
  </si>
  <si>
    <t>San Giorgio - valle</t>
  </si>
  <si>
    <t>SGio2</t>
  </si>
  <si>
    <t>accorpato al T. Maltempo - Mal2</t>
  </si>
  <si>
    <t>ITF015RWN011000121VOLTURNO18SS4V8</t>
  </si>
  <si>
    <t>V8NAT</t>
  </si>
  <si>
    <t>accorpato al F. Volturno V7</t>
  </si>
  <si>
    <t>ITF015RWN011000CIFM121VOLTURNO18SS4</t>
  </si>
  <si>
    <t>V8CIFM</t>
  </si>
  <si>
    <t>accorpato al F. Volturno V8</t>
  </si>
  <si>
    <t>ITF015RWN011000121VOLTURNO18SS4V8BIS</t>
  </si>
  <si>
    <t>V8bis</t>
  </si>
  <si>
    <t>ITF015RWN011000CIFM124VOLTURNO14SS5</t>
  </si>
  <si>
    <t>V9CIFM</t>
  </si>
  <si>
    <t>accorpato al F. Volturno V9</t>
  </si>
  <si>
    <t>a.a.</t>
  </si>
  <si>
    <t>alveo asciutto</t>
  </si>
  <si>
    <t>copertura insufficente - metodo non applicabile</t>
  </si>
  <si>
    <t>corpo idrico non guadabile o non accessibile</t>
  </si>
  <si>
    <t>stato non determinato per assenza di dati</t>
  </si>
  <si>
    <t>X</t>
  </si>
  <si>
    <t>Y</t>
  </si>
  <si>
    <t>LIMECO, Boscalid, AMPA, Glifosate (Arsenico, Pesticidi totali)</t>
  </si>
  <si>
    <t>LIMECO, Cromo totale, Boscalid, AMPA, Glifosate, Pesticidi totali</t>
  </si>
  <si>
    <t>EQB, LIMECO, Metalaxil, AMPA, Glifosate, Pesticidi totali (Arsenico)</t>
  </si>
  <si>
    <t xml:space="preserve">LIMECO, Cromo totale, Metalaxil, AMPA, Glifosate, Boscalid, Pesticidi totali </t>
  </si>
  <si>
    <t>EQB</t>
  </si>
  <si>
    <t>LIMECO</t>
  </si>
  <si>
    <t>EQB, LIMECO, AMPA (Pesticidi totali)</t>
  </si>
  <si>
    <t>EQB, (AMPA)</t>
  </si>
  <si>
    <t>EQB, LIMECO</t>
  </si>
  <si>
    <t>LIMECO, AMPA, Pesticidi totali (Cromo totale, Glifosate)</t>
  </si>
  <si>
    <t>LIMECO, AMPA</t>
  </si>
  <si>
    <t>LIMECO, Arsenico, Oxadixil, AMPA, Glifosate, Pesticidi totali (Cromo totale)</t>
  </si>
  <si>
    <t>LIMECO, AMPA, Glifosate, Pesticidi totali (Arsenico)</t>
  </si>
  <si>
    <t>EQB, LIMECO, AMPA</t>
  </si>
  <si>
    <t>LIMECO, Arsenico (AMPA)</t>
  </si>
  <si>
    <t>LIMECO, AMPA, Glifosate, Pesticidi totali (Arsenico, Propizamide)</t>
  </si>
  <si>
    <t>LIMECO, AMPA, Glifosate, Pesticidi totali, Arsenico</t>
  </si>
  <si>
    <t>EQB, LIMECO, AMPA (Glifosate)</t>
  </si>
  <si>
    <t>LIMECO, AMPA, Pesticidi totali (Tebuconazolo, Boscalid, Glifosate)</t>
  </si>
  <si>
    <t>LIMECO, (Arsenico, Cromo totale)</t>
  </si>
  <si>
    <t>LIMECO, AMPA (Pesticidi totali)</t>
  </si>
  <si>
    <t>LIMECO, (Arsenico)</t>
  </si>
  <si>
    <t xml:space="preserve"> LIMECO, AMPA, Glifosate, Cromo Totale, Pesticidi totali</t>
  </si>
  <si>
    <t>EQB, LIMECO, Boscalid, AMPA, Glifosate (Arsenico, Pesticidi totali)</t>
  </si>
  <si>
    <t>EQB, LIMECO, (Arsenico)</t>
  </si>
  <si>
    <t>EQB, LIMECO, Boscalid, AMPA, Glifosate, Pesticidi totali (Arsenico)</t>
  </si>
  <si>
    <t xml:space="preserve"> EQB, AMPA</t>
  </si>
  <si>
    <t>LIMECO, AMPA, Glifosate (Pesticidi totali)</t>
  </si>
  <si>
    <t>EQB, LIMECO, AMPA (Glifosate, Pesticidi totali)</t>
  </si>
  <si>
    <t>LIMECO, Metalaxil</t>
  </si>
  <si>
    <t>CLORPIRIFOS ETILE, PIOMBO</t>
  </si>
  <si>
    <t>ITF015RWN011012CIFM162CALOREVOLTUR18SS3</t>
  </si>
  <si>
    <t>ACCORPATO</t>
  </si>
  <si>
    <t>STATO ECOLOGICO 2021/2023</t>
  </si>
  <si>
    <t>STATO CHIMICO 2021/2023</t>
  </si>
  <si>
    <t>Parametri critici oltre soglia SQA</t>
  </si>
  <si>
    <t>LIMECO, Arsenico, Cromo totale, metalaxil, AMPA, Glifosate, Pesticidi totali (Boscalid)</t>
  </si>
  <si>
    <t>TERBUTRINA, BENZO(a)PIRENE</t>
  </si>
  <si>
    <t>BENZO(a)PIRENE</t>
  </si>
  <si>
    <t>EQB, LIMECO (AMPA, Glifosate)</t>
  </si>
  <si>
    <t>NICHEL, FLUORANTENE, BENZO(a)PIRENE</t>
  </si>
  <si>
    <t>LIMECO, AMPA  (Glifosate, Pesticidi totali)</t>
  </si>
  <si>
    <t>LIMECO, Cromo totale, AMPA (Glifosate, Pesticidi totali)</t>
  </si>
  <si>
    <t>LIMECO, Cromo totale, AMPA, Glifosate, Pesticidi totali (Toluene)</t>
  </si>
  <si>
    <t>FLUORANTENE, BENZO(a)PIRENE</t>
  </si>
  <si>
    <t>LIMECO, Boscalid, AMPA, Glifosate (Pesticidi totali, Arsenico, Tebuconazolo)</t>
  </si>
  <si>
    <t>NICHEL, PFOS, FLUORANTENE, BENZO(a)PIRENE</t>
  </si>
  <si>
    <t>PFOS, FLUORANTENE, BENZO(a)PIRENE</t>
  </si>
  <si>
    <t>LIMECO, AMPA (Pesticidi totali, Arsenico)</t>
  </si>
  <si>
    <t>EQB, LIMECO, AMPA, Pesticidi totali</t>
  </si>
  <si>
    <t>LIMECO (Tebuconazolo)</t>
  </si>
  <si>
    <t>LIMECO, Arsenico (Toluene, AMPA, Glifosate, Pesticidi totali)</t>
  </si>
  <si>
    <t>Acerra/Caivano</t>
  </si>
  <si>
    <t>NICHEL, BENZO(a)PIRENE</t>
  </si>
  <si>
    <t>PFOS, BENZO(a)PIRENE</t>
  </si>
  <si>
    <t>LIMECO, AMPA, Glifosate, Pesticidi totali (Arsenico, Metolaclor)</t>
  </si>
  <si>
    <t>PFOS, FLUORANTENE</t>
  </si>
  <si>
    <t>EQB, LIMECO, Boscalid, AMPA, Glifosate, Pesticidi totali (Arsenico, )</t>
  </si>
  <si>
    <t>LIMECO, AMPA (Glifosate, Pesticidi totali)</t>
  </si>
  <si>
    <t>LIMECO, AMPA (Boscalid, Glifosate, Pesticidi totali)</t>
  </si>
  <si>
    <t>MERCURIO, BENZO(a)PIRENE</t>
  </si>
  <si>
    <t>EQB, LIMECO, (Tebuconazolo, AMPA)</t>
  </si>
  <si>
    <t>EQB, LIMECO, AMPA (Cromo Totale, Pesticidi totali)</t>
  </si>
  <si>
    <t>LIMECO, Boscalid, Cromo Totale. AMPA, Glifosate, Pesticidi totali (Metribuzin)</t>
  </si>
  <si>
    <t>Roccapiemonte, Nocera inferiore</t>
  </si>
  <si>
    <t>LIMECO, Cromo Totale, Boscalid, AMPA, Glifosate, Pesticidi totali (Arsenico)</t>
  </si>
  <si>
    <t xml:space="preserve"> Boscalid, AMPA, Glifosate, Pesticidi totali, Cromo Totale (Metalaxil)</t>
  </si>
  <si>
    <t>LIMECO, Cromo Totale, Boscalid, AMPA, Glifosate, Pesticidi totali</t>
  </si>
  <si>
    <t>LIMECO, AMPA, Glifosate, Boscalid, Pesticidi totali (Cromo Totale)</t>
  </si>
  <si>
    <t>PIOMBO, PFAS</t>
  </si>
  <si>
    <t>Scafati, Torre Annunziata</t>
  </si>
  <si>
    <t>EQB, LIMECO, Boscalid, AMPA (Arsenico, Pesticidi totali)</t>
  </si>
  <si>
    <t>EQB, AMPA, Glifosate, Pesticidi totali (Metalaxil)</t>
  </si>
  <si>
    <r>
      <t xml:space="preserve">MACROINVERTEBRATI
</t>
    </r>
    <r>
      <rPr>
        <sz val="12"/>
        <color indexed="8"/>
        <rFont val="Arial"/>
        <family val="2"/>
      </rPr>
      <t>STAR_ICMi</t>
    </r>
  </si>
  <si>
    <r>
      <t xml:space="preserve">DIATOMEE
</t>
    </r>
    <r>
      <rPr>
        <sz val="12"/>
        <color indexed="8"/>
        <rFont val="Arial"/>
        <family val="2"/>
      </rPr>
      <t>ICMi</t>
    </r>
  </si>
  <si>
    <t>MACROFITE
IBMR</t>
  </si>
  <si>
    <r>
      <t>LIM</t>
    </r>
    <r>
      <rPr>
        <vertAlign val="subscript"/>
        <sz val="12"/>
        <rFont val="Arial"/>
        <family val="2"/>
      </rPr>
      <t>eco 2021</t>
    </r>
  </si>
  <si>
    <r>
      <t>LIM</t>
    </r>
    <r>
      <rPr>
        <vertAlign val="subscript"/>
        <sz val="12"/>
        <rFont val="Arial"/>
        <family val="2"/>
      </rPr>
      <t>eco 2022</t>
    </r>
  </si>
  <si>
    <r>
      <t>LIM</t>
    </r>
    <r>
      <rPr>
        <vertAlign val="subscript"/>
        <sz val="12"/>
        <rFont val="Arial"/>
        <family val="2"/>
      </rPr>
      <t>eco 2023</t>
    </r>
  </si>
  <si>
    <t>LIMeco - media 2021/2023</t>
  </si>
  <si>
    <t>Classe di qualità della sostanze non appartenenti all'elenco di priorità
per lo Stato Ecologico 2021</t>
  </si>
  <si>
    <t>Classe di qualità della sostanze non appartenenti all'elenco di priorità
per lo Stato Ecologico 2022</t>
  </si>
  <si>
    <t>Classe di qualità della sostanze non appartenenti all'elenco di priorità
per lo Stato Ecologico 2023</t>
  </si>
  <si>
    <t>Parametri critici oltre soglia SQA 2022</t>
  </si>
  <si>
    <t>STATO CHIMICO 2023</t>
  </si>
  <si>
    <t>Parametri critici oltre soglia SQA 2023</t>
  </si>
  <si>
    <t>SESSENNALE 2015/2020</t>
  </si>
  <si>
    <t>PFAS</t>
  </si>
  <si>
    <t>Cromo totale, Metalaxil, AMPA, Glifosate, Boscalid (Pesticidi totali)</t>
  </si>
  <si>
    <t>(AMPA, Glifosate)</t>
  </si>
  <si>
    <t>Cromo totale, AMPA, Glifosate, Pesticidi totali (TOLUENE)</t>
  </si>
  <si>
    <t>Boscalid, AMPA, Glifosate (Pesticidi totali, Arsenico, Tebuconazolo)</t>
  </si>
  <si>
    <t>AMPA (Arsenico, Pesticidi totali)</t>
  </si>
  <si>
    <t>AMPA, Pesticidi totali</t>
  </si>
  <si>
    <t>PIOMBO, BENZO(a)PIRENE</t>
  </si>
  <si>
    <t>Arsenico (Toluene, AMPA, Glifosate, Pesticidi totali)</t>
  </si>
  <si>
    <t>BENZO(a)PIRENE, PFAS</t>
  </si>
  <si>
    <t>AMPA, Glifosate, Pesticidi totali (Arsenico, Metolaclor)</t>
  </si>
  <si>
    <t>FLUORANTENE, PFAS</t>
  </si>
  <si>
    <t>AMPA (Glifosate, Pesticidi totali )</t>
  </si>
  <si>
    <t>AMPA (Boscalid, Glifosate, Pesticidi totali)</t>
  </si>
  <si>
    <t>(TEBUCONAZOLO, AMPA)</t>
  </si>
  <si>
    <t>AMPA (Cromo Totale, Pesticidi totali)</t>
  </si>
  <si>
    <t>Boscalid, Cromo Totale. AMPA, Glifosate, Pesticidi totali (Metribuzin)</t>
  </si>
  <si>
    <t>Boscalid, AMPA, Glifosate, (Pesticidi totali, Arsenico)</t>
  </si>
  <si>
    <t>Cromo Totale, Boscalid, AMPA, Glifosate, Pesticidi totali (Arsenico)</t>
  </si>
  <si>
    <t>Cromo Totale, Boscalid, AMPA, Glifosate, Pesticidi totali</t>
  </si>
  <si>
    <t>AMPA, Glifosate, Boscalid, Pesticidi totali (Cromo Totale)</t>
  </si>
  <si>
    <t>Boscalid, AMPA (Arsenico, Pesticidi totali)</t>
  </si>
  <si>
    <t>ITF015RWR15002114CIASAVONECANALE14SS3</t>
  </si>
  <si>
    <t>AMPA, Glifosate,  Pesticidi totali (Metalaxil)</t>
  </si>
  <si>
    <t>ITF015RWN011012173UFITA18SS1U1BIS</t>
  </si>
  <si>
    <t>C8bis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</si>
</sst>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sz val="10"/>
      <color indexed="18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vertAlign val="subscript"/>
      <sz val="12"/>
      <name val="Arial"/>
      <family val="2"/>
    </font>
    <font>
      <sz val="10"/>
      <name val="Arial"/>
      <family val="2"/>
      <charset val="1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color theme="0"/>
      <name val="Arial"/>
      <family val="2"/>
      <charset val="1"/>
    </font>
    <font>
      <sz val="12"/>
      <color indexed="8"/>
      <name val="Arial Narrow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2"/>
      <color theme="0"/>
      <name val="Arial Narrow"/>
      <family val="2"/>
    </font>
    <font>
      <b/>
      <sz val="12"/>
      <color indexed="8"/>
      <name val="Arial Narrow"/>
      <family val="2"/>
    </font>
    <font>
      <vertAlign val="subscript"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52"/>
        <bgColor indexed="19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38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11"/>
        <bgColor indexed="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rgb="FFFFFF00"/>
        <bgColor indexed="19"/>
      </patternFill>
    </fill>
  </fills>
  <borders count="18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 diagonalUp="1" diagonalDown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1" fillId="0" borderId="0"/>
    <xf numFmtId="0" fontId="20" fillId="0" borderId="0"/>
  </cellStyleXfs>
  <cellXfs count="178">
    <xf numFmtId="0" fontId="0" fillId="0" borderId="0" xfId="0"/>
    <xf numFmtId="0" fontId="4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textRotation="90" wrapText="1"/>
    </xf>
    <xf numFmtId="1" fontId="7" fillId="0" borderId="0" xfId="2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1" fontId="11" fillId="0" borderId="5" xfId="3" applyNumberFormat="1" applyBorder="1" applyAlignment="1">
      <alignment vertical="center"/>
    </xf>
    <xf numFmtId="1" fontId="11" fillId="0" borderId="0" xfId="3" applyNumberFormat="1" applyAlignment="1">
      <alignment vertical="center"/>
    </xf>
    <xf numFmtId="0" fontId="12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5" fillId="5" borderId="3" xfId="2" applyFont="1" applyFill="1" applyBorder="1" applyAlignment="1">
      <alignment horizontal="center" vertical="center"/>
    </xf>
    <xf numFmtId="0" fontId="14" fillId="0" borderId="3" xfId="2" applyFont="1" applyBorder="1" applyAlignment="1">
      <alignment horizontal="left" vertical="center"/>
    </xf>
    <xf numFmtId="1" fontId="16" fillId="6" borderId="5" xfId="3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8" fillId="4" borderId="5" xfId="2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8" fillId="7" borderId="3" xfId="2" applyFont="1" applyFill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2" fontId="18" fillId="0" borderId="3" xfId="2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4" fillId="0" borderId="6" xfId="2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12" fillId="0" borderId="7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4" fillId="0" borderId="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1" fontId="11" fillId="0" borderId="3" xfId="3" applyNumberFormat="1" applyBorder="1" applyAlignment="1">
      <alignment vertical="center"/>
    </xf>
    <xf numFmtId="0" fontId="18" fillId="0" borderId="3" xfId="4" applyFont="1" applyBorder="1" applyAlignment="1">
      <alignment horizontal="left" vertical="center" wrapText="1"/>
    </xf>
    <xf numFmtId="1" fontId="2" fillId="0" borderId="0" xfId="1" applyNumberFormat="1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2" fillId="0" borderId="0" xfId="1" applyFont="1" applyAlignment="1">
      <alignment horizontal="left" vertical="center"/>
    </xf>
    <xf numFmtId="0" fontId="21" fillId="0" borderId="11" xfId="1" applyFont="1" applyBorder="1" applyAlignment="1">
      <alignment horizontal="right" vertical="center" wrapText="1"/>
    </xf>
    <xf numFmtId="2" fontId="21" fillId="0" borderId="12" xfId="1" applyNumberFormat="1" applyFont="1" applyBorder="1" applyAlignment="1">
      <alignment horizontal="left" vertical="center" wrapText="1"/>
    </xf>
    <xf numFmtId="2" fontId="21" fillId="0" borderId="0" xfId="1" applyNumberFormat="1" applyFont="1" applyAlignment="1">
      <alignment horizontal="left" vertical="center" wrapText="1"/>
    </xf>
    <xf numFmtId="2" fontId="8" fillId="0" borderId="0" xfId="1" applyNumberFormat="1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164" fontId="8" fillId="0" borderId="0" xfId="1" applyNumberFormat="1" applyFont="1" applyAlignment="1">
      <alignment horizontal="left" vertical="center" wrapText="1"/>
    </xf>
    <xf numFmtId="2" fontId="7" fillId="0" borderId="0" xfId="1" applyNumberFormat="1" applyFont="1" applyAlignment="1">
      <alignment horizontal="left" vertical="center" wrapText="1"/>
    </xf>
    <xf numFmtId="0" fontId="21" fillId="0" borderId="13" xfId="1" applyFont="1" applyBorder="1" applyAlignment="1">
      <alignment horizontal="right" vertical="center" wrapText="1"/>
    </xf>
    <xf numFmtId="2" fontId="21" fillId="0" borderId="8" xfId="1" applyNumberFormat="1" applyFont="1" applyBorder="1" applyAlignment="1">
      <alignment horizontal="center" vertical="center" wrapText="1"/>
    </xf>
    <xf numFmtId="2" fontId="21" fillId="0" borderId="0" xfId="1" applyNumberFormat="1" applyFont="1" applyAlignment="1">
      <alignment horizontal="center" vertical="center" wrapText="1"/>
    </xf>
    <xf numFmtId="2" fontId="21" fillId="0" borderId="11" xfId="1" applyNumberFormat="1" applyFont="1" applyBorder="1" applyAlignment="1">
      <alignment horizontal="right" vertical="center" wrapText="1"/>
    </xf>
    <xf numFmtId="2" fontId="21" fillId="0" borderId="14" xfId="1" applyNumberFormat="1" applyFont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21" fillId="10" borderId="11" xfId="1" applyFont="1" applyFill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22" fillId="0" borderId="1" xfId="1" applyFont="1" applyBorder="1" applyAlignment="1">
      <alignment vertical="center"/>
    </xf>
    <xf numFmtId="0" fontId="22" fillId="0" borderId="2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textRotation="90" wrapText="1"/>
    </xf>
    <xf numFmtId="0" fontId="22" fillId="0" borderId="2" xfId="1" applyFont="1" applyBorder="1" applyAlignment="1">
      <alignment horizontal="center" vertical="center" wrapText="1"/>
    </xf>
    <xf numFmtId="1" fontId="22" fillId="0" borderId="2" xfId="2" applyNumberFormat="1" applyFont="1" applyBorder="1" applyAlignment="1">
      <alignment horizontal="center" vertical="center" wrapText="1"/>
    </xf>
    <xf numFmtId="1" fontId="22" fillId="11" borderId="2" xfId="2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vertical="center"/>
    </xf>
    <xf numFmtId="0" fontId="21" fillId="0" borderId="4" xfId="1" applyFont="1" applyBorder="1" applyAlignment="1">
      <alignment vertical="center"/>
    </xf>
    <xf numFmtId="1" fontId="21" fillId="0" borderId="5" xfId="3" applyNumberFormat="1" applyFont="1" applyBorder="1" applyAlignment="1">
      <alignment vertical="center"/>
    </xf>
    <xf numFmtId="1" fontId="21" fillId="0" borderId="0" xfId="3" applyNumberFormat="1" applyFont="1" applyAlignment="1">
      <alignment vertical="center"/>
    </xf>
    <xf numFmtId="0" fontId="22" fillId="0" borderId="3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64" fontId="23" fillId="2" borderId="3" xfId="1" applyNumberFormat="1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1" fillId="12" borderId="3" xfId="2" applyFont="1" applyFill="1" applyBorder="1" applyAlignment="1">
      <alignment horizontal="left" vertical="center" wrapText="1"/>
    </xf>
    <xf numFmtId="164" fontId="22" fillId="3" borderId="3" xfId="1" applyNumberFormat="1" applyFont="1" applyFill="1" applyBorder="1" applyAlignment="1">
      <alignment horizontal="center" vertical="center" wrapText="1"/>
    </xf>
    <xf numFmtId="0" fontId="23" fillId="5" borderId="3" xfId="2" applyFont="1" applyFill="1" applyBorder="1" applyAlignment="1">
      <alignment horizontal="center" vertical="center"/>
    </xf>
    <xf numFmtId="0" fontId="21" fillId="11" borderId="3" xfId="2" applyFont="1" applyFill="1" applyBorder="1" applyAlignment="1">
      <alignment horizontal="left" vertical="center"/>
    </xf>
    <xf numFmtId="1" fontId="24" fillId="6" borderId="5" xfId="3" applyNumberFormat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/>
    </xf>
    <xf numFmtId="0" fontId="21" fillId="11" borderId="3" xfId="2" applyFont="1" applyFill="1" applyBorder="1" applyAlignment="1">
      <alignment horizontal="left" vertical="center" wrapText="1"/>
    </xf>
    <xf numFmtId="0" fontId="22" fillId="4" borderId="3" xfId="1" applyFont="1" applyFill="1" applyBorder="1" applyAlignment="1">
      <alignment horizontal="center" vertical="center"/>
    </xf>
    <xf numFmtId="164" fontId="22" fillId="7" borderId="3" xfId="1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1" fontId="21" fillId="0" borderId="3" xfId="1" applyNumberFormat="1" applyFont="1" applyBorder="1"/>
    <xf numFmtId="164" fontId="17" fillId="0" borderId="3" xfId="2" applyNumberFormat="1" applyFont="1" applyBorder="1" applyAlignment="1">
      <alignment horizontal="center" vertical="center" wrapText="1"/>
    </xf>
    <xf numFmtId="0" fontId="21" fillId="11" borderId="0" xfId="1" applyFont="1" applyFill="1" applyAlignment="1">
      <alignment vertical="center"/>
    </xf>
    <xf numFmtId="0" fontId="21" fillId="11" borderId="3" xfId="1" applyFont="1" applyFill="1" applyBorder="1" applyAlignment="1">
      <alignment vertical="center"/>
    </xf>
    <xf numFmtId="164" fontId="21" fillId="0" borderId="3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vertical="center"/>
    </xf>
    <xf numFmtId="0" fontId="17" fillId="0" borderId="7" xfId="2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1" fillId="11" borderId="9" xfId="2" applyFont="1" applyFill="1" applyBorder="1" applyAlignment="1">
      <alignment horizontal="left" vertical="center" wrapText="1"/>
    </xf>
    <xf numFmtId="0" fontId="21" fillId="0" borderId="1" xfId="1" applyFont="1" applyBorder="1" applyAlignment="1">
      <alignment vertical="center"/>
    </xf>
    <xf numFmtId="1" fontId="21" fillId="0" borderId="3" xfId="3" applyNumberFormat="1" applyFont="1" applyBorder="1" applyAlignment="1">
      <alignment vertical="center"/>
    </xf>
    <xf numFmtId="1" fontId="21" fillId="0" borderId="0" xfId="1" applyNumberFormat="1" applyFont="1" applyAlignment="1">
      <alignment horizontal="left" vertical="center"/>
    </xf>
    <xf numFmtId="0" fontId="25" fillId="0" borderId="0" xfId="4" applyFont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21" fillId="11" borderId="0" xfId="2" applyFont="1" applyFill="1" applyAlignment="1">
      <alignment horizontal="left" vertical="center"/>
    </xf>
    <xf numFmtId="0" fontId="21" fillId="0" borderId="0" xfId="1" applyFont="1" applyAlignment="1">
      <alignment horizontal="left" vertical="center"/>
    </xf>
    <xf numFmtId="164" fontId="7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14" fillId="2" borderId="3" xfId="2" applyNumberFormat="1" applyFont="1" applyFill="1" applyBorder="1" applyAlignment="1">
      <alignment horizontal="center" vertical="center" wrapText="1"/>
    </xf>
    <xf numFmtId="2" fontId="8" fillId="3" borderId="3" xfId="2" applyNumberFormat="1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2" fontId="7" fillId="0" borderId="3" xfId="2" quotePrefix="1" applyNumberFormat="1" applyFont="1" applyBorder="1" applyAlignment="1">
      <alignment horizontal="center" vertical="center" wrapText="1"/>
    </xf>
    <xf numFmtId="2" fontId="14" fillId="5" borderId="3" xfId="2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9" fillId="4" borderId="3" xfId="2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7" fillId="0" borderId="3" xfId="0" applyNumberFormat="1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/>
    </xf>
    <xf numFmtId="2" fontId="9" fillId="7" borderId="3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4" fontId="8" fillId="0" borderId="3" xfId="0" applyNumberFormat="1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9" fillId="3" borderId="3" xfId="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14" fillId="0" borderId="8" xfId="2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2" fontId="9" fillId="0" borderId="0" xfId="2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18" fillId="0" borderId="10" xfId="4" applyFont="1" applyBorder="1" applyAlignment="1">
      <alignment horizontal="left" vertical="center" wrapText="1"/>
    </xf>
    <xf numFmtId="0" fontId="18" fillId="0" borderId="16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</cellXfs>
  <cellStyles count="5">
    <cellStyle name="Normale" xfId="0" builtinId="0"/>
    <cellStyle name="Normale 2" xfId="1" xr:uid="{D5A8E89B-0A4C-494A-8128-E3D127B8A5F9}"/>
    <cellStyle name="Normale 2 2" xfId="3" xr:uid="{B928E15F-30BC-40C5-ACF6-D1BBBD46A1DF}"/>
    <cellStyle name="Normale_Classificazione ECOLOGICO_CHIMICO Fiumi 2015" xfId="4" xr:uid="{C3C6C297-24BD-4D5D-9760-471BF20DF3AA}"/>
    <cellStyle name="Normale_Classificazione ECOLOGICO_CHIMICO Fiumi 2015_08.03.17" xfId="2" xr:uid="{A63A53E1-EC91-45EC-A24C-5AD1B8DF2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406B-95CE-4012-BC25-36D2FBE4DC21}">
  <dimension ref="A1:O108"/>
  <sheetViews>
    <sheetView tabSelected="1" topLeftCell="B1" zoomScale="112" zoomScaleNormal="112" workbookViewId="0">
      <pane ySplit="1" topLeftCell="A2" activePane="bottomLeft" state="frozen"/>
      <selection pane="bottomLeft" activeCell="J106" sqref="J106"/>
    </sheetView>
  </sheetViews>
  <sheetFormatPr defaultRowHeight="15.75" x14ac:dyDescent="0.25"/>
  <cols>
    <col min="1" max="1" width="4" style="59" customWidth="1"/>
    <col min="2" max="2" width="48.7109375" style="112" bestFit="1" customWidth="1"/>
    <col min="3" max="3" width="7.85546875" style="112" bestFit="1" customWidth="1"/>
    <col min="4" max="4" width="14.42578125" style="59" bestFit="1" customWidth="1"/>
    <col min="5" max="5" width="21" style="59" customWidth="1"/>
    <col min="6" max="6" width="3.5703125" style="59" customWidth="1"/>
    <col min="7" max="7" width="19.5703125" style="100" bestFit="1" customWidth="1"/>
    <col min="8" max="8" width="14" style="59" bestFit="1" customWidth="1"/>
    <col min="9" max="10" width="9.7109375" style="59" customWidth="1"/>
    <col min="11" max="11" width="14.7109375" style="59" customWidth="1"/>
    <col min="12" max="12" width="16.7109375" style="59" customWidth="1"/>
    <col min="13" max="13" width="40.5703125" style="100" customWidth="1"/>
    <col min="14" max="14" width="15" style="59" bestFit="1" customWidth="1"/>
    <col min="15" max="15" width="18.140625" style="94" bestFit="1" customWidth="1"/>
    <col min="16" max="234" width="9.140625" style="59"/>
    <col min="235" max="235" width="4" style="59" customWidth="1"/>
    <col min="236" max="236" width="50.5703125" style="59" bestFit="1" customWidth="1"/>
    <col min="237" max="237" width="7.85546875" style="59" bestFit="1" customWidth="1"/>
    <col min="238" max="238" width="17.140625" style="59" bestFit="1" customWidth="1"/>
    <col min="239" max="239" width="21.140625" style="59" customWidth="1"/>
    <col min="240" max="240" width="3.5703125" style="59" customWidth="1"/>
    <col min="241" max="241" width="19.5703125" style="59" bestFit="1" customWidth="1"/>
    <col min="242" max="242" width="9.42578125" style="59" bestFit="1" customWidth="1"/>
    <col min="243" max="243" width="14" style="59" bestFit="1" customWidth="1"/>
    <col min="244" max="244" width="12" style="59" customWidth="1"/>
    <col min="245" max="245" width="12.42578125" style="59" customWidth="1"/>
    <col min="246" max="246" width="13.85546875" style="59" customWidth="1"/>
    <col min="247" max="248" width="12.85546875" style="59" customWidth="1"/>
    <col min="249" max="251" width="7.85546875" style="59" customWidth="1"/>
    <col min="252" max="252" width="10.7109375" style="59" customWidth="1"/>
    <col min="253" max="253" width="13.42578125" style="59" customWidth="1"/>
    <col min="254" max="254" width="14.85546875" style="59" customWidth="1"/>
    <col min="255" max="255" width="12.85546875" style="59" bestFit="1" customWidth="1"/>
    <col min="256" max="257" width="11.7109375" style="59" customWidth="1"/>
    <col min="258" max="258" width="13.85546875" style="59" customWidth="1"/>
    <col min="259" max="259" width="26.140625" style="59" customWidth="1"/>
    <col min="260" max="260" width="16.7109375" style="59" customWidth="1"/>
    <col min="261" max="261" width="14" style="59" bestFit="1" customWidth="1"/>
    <col min="262" max="262" width="14.7109375" style="59" customWidth="1"/>
    <col min="263" max="263" width="15" style="59" bestFit="1" customWidth="1"/>
    <col min="264" max="264" width="15.85546875" style="59" customWidth="1"/>
    <col min="265" max="265" width="14.140625" style="59" customWidth="1"/>
    <col min="266" max="266" width="16.5703125" style="59" bestFit="1" customWidth="1"/>
    <col min="267" max="267" width="6.28515625" style="59" customWidth="1"/>
    <col min="268" max="268" width="21.140625" style="59" bestFit="1" customWidth="1"/>
    <col min="269" max="269" width="18.28515625" style="59" customWidth="1"/>
    <col min="270" max="270" width="25.85546875" style="59" customWidth="1"/>
    <col min="271" max="490" width="9.140625" style="59"/>
    <col min="491" max="491" width="4" style="59" customWidth="1"/>
    <col min="492" max="492" width="50.5703125" style="59" bestFit="1" customWidth="1"/>
    <col min="493" max="493" width="7.85546875" style="59" bestFit="1" customWidth="1"/>
    <col min="494" max="494" width="17.140625" style="59" bestFit="1" customWidth="1"/>
    <col min="495" max="495" width="21.140625" style="59" customWidth="1"/>
    <col min="496" max="496" width="3.5703125" style="59" customWidth="1"/>
    <col min="497" max="497" width="19.5703125" style="59" bestFit="1" customWidth="1"/>
    <col min="498" max="498" width="9.42578125" style="59" bestFit="1" customWidth="1"/>
    <col min="499" max="499" width="14" style="59" bestFit="1" customWidth="1"/>
    <col min="500" max="500" width="12" style="59" customWidth="1"/>
    <col min="501" max="501" width="12.42578125" style="59" customWidth="1"/>
    <col min="502" max="502" width="13.85546875" style="59" customWidth="1"/>
    <col min="503" max="504" width="12.85546875" style="59" customWidth="1"/>
    <col min="505" max="507" width="7.85546875" style="59" customWidth="1"/>
    <col min="508" max="508" width="10.7109375" style="59" customWidth="1"/>
    <col min="509" max="509" width="13.42578125" style="59" customWidth="1"/>
    <col min="510" max="510" width="14.85546875" style="59" customWidth="1"/>
    <col min="511" max="511" width="12.85546875" style="59" bestFit="1" customWidth="1"/>
    <col min="512" max="513" width="11.7109375" style="59" customWidth="1"/>
    <col min="514" max="514" width="13.85546875" style="59" customWidth="1"/>
    <col min="515" max="515" width="26.140625" style="59" customWidth="1"/>
    <col min="516" max="516" width="16.7109375" style="59" customWidth="1"/>
    <col min="517" max="517" width="14" style="59" bestFit="1" customWidth="1"/>
    <col min="518" max="518" width="14.7109375" style="59" customWidth="1"/>
    <col min="519" max="519" width="15" style="59" bestFit="1" customWidth="1"/>
    <col min="520" max="520" width="15.85546875" style="59" customWidth="1"/>
    <col min="521" max="521" width="14.140625" style="59" customWidth="1"/>
    <col min="522" max="522" width="16.5703125" style="59" bestFit="1" customWidth="1"/>
    <col min="523" max="523" width="6.28515625" style="59" customWidth="1"/>
    <col min="524" max="524" width="21.140625" style="59" bestFit="1" customWidth="1"/>
    <col min="525" max="525" width="18.28515625" style="59" customWidth="1"/>
    <col min="526" max="526" width="25.85546875" style="59" customWidth="1"/>
    <col min="527" max="746" width="9.140625" style="59"/>
    <col min="747" max="747" width="4" style="59" customWidth="1"/>
    <col min="748" max="748" width="50.5703125" style="59" bestFit="1" customWidth="1"/>
    <col min="749" max="749" width="7.85546875" style="59" bestFit="1" customWidth="1"/>
    <col min="750" max="750" width="17.140625" style="59" bestFit="1" customWidth="1"/>
    <col min="751" max="751" width="21.140625" style="59" customWidth="1"/>
    <col min="752" max="752" width="3.5703125" style="59" customWidth="1"/>
    <col min="753" max="753" width="19.5703125" style="59" bestFit="1" customWidth="1"/>
    <col min="754" max="754" width="9.42578125" style="59" bestFit="1" customWidth="1"/>
    <col min="755" max="755" width="14" style="59" bestFit="1" customWidth="1"/>
    <col min="756" max="756" width="12" style="59" customWidth="1"/>
    <col min="757" max="757" width="12.42578125" style="59" customWidth="1"/>
    <col min="758" max="758" width="13.85546875" style="59" customWidth="1"/>
    <col min="759" max="760" width="12.85546875" style="59" customWidth="1"/>
    <col min="761" max="763" width="7.85546875" style="59" customWidth="1"/>
    <col min="764" max="764" width="10.7109375" style="59" customWidth="1"/>
    <col min="765" max="765" width="13.42578125" style="59" customWidth="1"/>
    <col min="766" max="766" width="14.85546875" style="59" customWidth="1"/>
    <col min="767" max="767" width="12.85546875" style="59" bestFit="1" customWidth="1"/>
    <col min="768" max="769" width="11.7109375" style="59" customWidth="1"/>
    <col min="770" max="770" width="13.85546875" style="59" customWidth="1"/>
    <col min="771" max="771" width="26.140625" style="59" customWidth="1"/>
    <col min="772" max="772" width="16.7109375" style="59" customWidth="1"/>
    <col min="773" max="773" width="14" style="59" bestFit="1" customWidth="1"/>
    <col min="774" max="774" width="14.7109375" style="59" customWidth="1"/>
    <col min="775" max="775" width="15" style="59" bestFit="1" customWidth="1"/>
    <col min="776" max="776" width="15.85546875" style="59" customWidth="1"/>
    <col min="777" max="777" width="14.140625" style="59" customWidth="1"/>
    <col min="778" max="778" width="16.5703125" style="59" bestFit="1" customWidth="1"/>
    <col min="779" max="779" width="6.28515625" style="59" customWidth="1"/>
    <col min="780" max="780" width="21.140625" style="59" bestFit="1" customWidth="1"/>
    <col min="781" max="781" width="18.28515625" style="59" customWidth="1"/>
    <col min="782" max="782" width="25.85546875" style="59" customWidth="1"/>
    <col min="783" max="1002" width="9.140625" style="59"/>
    <col min="1003" max="1003" width="4" style="59" customWidth="1"/>
    <col min="1004" max="1004" width="50.5703125" style="59" bestFit="1" customWidth="1"/>
    <col min="1005" max="1005" width="7.85546875" style="59" bestFit="1" customWidth="1"/>
    <col min="1006" max="1006" width="17.140625" style="59" bestFit="1" customWidth="1"/>
    <col min="1007" max="1007" width="21.140625" style="59" customWidth="1"/>
    <col min="1008" max="1008" width="3.5703125" style="59" customWidth="1"/>
    <col min="1009" max="1009" width="19.5703125" style="59" bestFit="1" customWidth="1"/>
    <col min="1010" max="1010" width="9.42578125" style="59" bestFit="1" customWidth="1"/>
    <col min="1011" max="1011" width="14" style="59" bestFit="1" customWidth="1"/>
    <col min="1012" max="1012" width="12" style="59" customWidth="1"/>
    <col min="1013" max="1013" width="12.42578125" style="59" customWidth="1"/>
    <col min="1014" max="1014" width="13.85546875" style="59" customWidth="1"/>
    <col min="1015" max="1016" width="12.85546875" style="59" customWidth="1"/>
    <col min="1017" max="1019" width="7.85546875" style="59" customWidth="1"/>
    <col min="1020" max="1020" width="10.7109375" style="59" customWidth="1"/>
    <col min="1021" max="1021" width="13.42578125" style="59" customWidth="1"/>
    <col min="1022" max="1022" width="14.85546875" style="59" customWidth="1"/>
    <col min="1023" max="1023" width="12.85546875" style="59" bestFit="1" customWidth="1"/>
    <col min="1024" max="1025" width="11.7109375" style="59" customWidth="1"/>
    <col min="1026" max="1026" width="13.85546875" style="59" customWidth="1"/>
    <col min="1027" max="1027" width="26.140625" style="59" customWidth="1"/>
    <col min="1028" max="1028" width="16.7109375" style="59" customWidth="1"/>
    <col min="1029" max="1029" width="14" style="59" bestFit="1" customWidth="1"/>
    <col min="1030" max="1030" width="14.7109375" style="59" customWidth="1"/>
    <col min="1031" max="1031" width="15" style="59" bestFit="1" customWidth="1"/>
    <col min="1032" max="1032" width="15.85546875" style="59" customWidth="1"/>
    <col min="1033" max="1033" width="14.140625" style="59" customWidth="1"/>
    <col min="1034" max="1034" width="16.5703125" style="59" bestFit="1" customWidth="1"/>
    <col min="1035" max="1035" width="6.28515625" style="59" customWidth="1"/>
    <col min="1036" max="1036" width="21.140625" style="59" bestFit="1" customWidth="1"/>
    <col min="1037" max="1037" width="18.28515625" style="59" customWidth="1"/>
    <col min="1038" max="1038" width="25.85546875" style="59" customWidth="1"/>
    <col min="1039" max="1258" width="9.140625" style="59"/>
    <col min="1259" max="1259" width="4" style="59" customWidth="1"/>
    <col min="1260" max="1260" width="50.5703125" style="59" bestFit="1" customWidth="1"/>
    <col min="1261" max="1261" width="7.85546875" style="59" bestFit="1" customWidth="1"/>
    <col min="1262" max="1262" width="17.140625" style="59" bestFit="1" customWidth="1"/>
    <col min="1263" max="1263" width="21.140625" style="59" customWidth="1"/>
    <col min="1264" max="1264" width="3.5703125" style="59" customWidth="1"/>
    <col min="1265" max="1265" width="19.5703125" style="59" bestFit="1" customWidth="1"/>
    <col min="1266" max="1266" width="9.42578125" style="59" bestFit="1" customWidth="1"/>
    <col min="1267" max="1267" width="14" style="59" bestFit="1" customWidth="1"/>
    <col min="1268" max="1268" width="12" style="59" customWidth="1"/>
    <col min="1269" max="1269" width="12.42578125" style="59" customWidth="1"/>
    <col min="1270" max="1270" width="13.85546875" style="59" customWidth="1"/>
    <col min="1271" max="1272" width="12.85546875" style="59" customWidth="1"/>
    <col min="1273" max="1275" width="7.85546875" style="59" customWidth="1"/>
    <col min="1276" max="1276" width="10.7109375" style="59" customWidth="1"/>
    <col min="1277" max="1277" width="13.42578125" style="59" customWidth="1"/>
    <col min="1278" max="1278" width="14.85546875" style="59" customWidth="1"/>
    <col min="1279" max="1279" width="12.85546875" style="59" bestFit="1" customWidth="1"/>
    <col min="1280" max="1281" width="11.7109375" style="59" customWidth="1"/>
    <col min="1282" max="1282" width="13.85546875" style="59" customWidth="1"/>
    <col min="1283" max="1283" width="26.140625" style="59" customWidth="1"/>
    <col min="1284" max="1284" width="16.7109375" style="59" customWidth="1"/>
    <col min="1285" max="1285" width="14" style="59" bestFit="1" customWidth="1"/>
    <col min="1286" max="1286" width="14.7109375" style="59" customWidth="1"/>
    <col min="1287" max="1287" width="15" style="59" bestFit="1" customWidth="1"/>
    <col min="1288" max="1288" width="15.85546875" style="59" customWidth="1"/>
    <col min="1289" max="1289" width="14.140625" style="59" customWidth="1"/>
    <col min="1290" max="1290" width="16.5703125" style="59" bestFit="1" customWidth="1"/>
    <col min="1291" max="1291" width="6.28515625" style="59" customWidth="1"/>
    <col min="1292" max="1292" width="21.140625" style="59" bestFit="1" customWidth="1"/>
    <col min="1293" max="1293" width="18.28515625" style="59" customWidth="1"/>
    <col min="1294" max="1294" width="25.85546875" style="59" customWidth="1"/>
    <col min="1295" max="1514" width="9.140625" style="59"/>
    <col min="1515" max="1515" width="4" style="59" customWidth="1"/>
    <col min="1516" max="1516" width="50.5703125" style="59" bestFit="1" customWidth="1"/>
    <col min="1517" max="1517" width="7.85546875" style="59" bestFit="1" customWidth="1"/>
    <col min="1518" max="1518" width="17.140625" style="59" bestFit="1" customWidth="1"/>
    <col min="1519" max="1519" width="21.140625" style="59" customWidth="1"/>
    <col min="1520" max="1520" width="3.5703125" style="59" customWidth="1"/>
    <col min="1521" max="1521" width="19.5703125" style="59" bestFit="1" customWidth="1"/>
    <col min="1522" max="1522" width="9.42578125" style="59" bestFit="1" customWidth="1"/>
    <col min="1523" max="1523" width="14" style="59" bestFit="1" customWidth="1"/>
    <col min="1524" max="1524" width="12" style="59" customWidth="1"/>
    <col min="1525" max="1525" width="12.42578125" style="59" customWidth="1"/>
    <col min="1526" max="1526" width="13.85546875" style="59" customWidth="1"/>
    <col min="1527" max="1528" width="12.85546875" style="59" customWidth="1"/>
    <col min="1529" max="1531" width="7.85546875" style="59" customWidth="1"/>
    <col min="1532" max="1532" width="10.7109375" style="59" customWidth="1"/>
    <col min="1533" max="1533" width="13.42578125" style="59" customWidth="1"/>
    <col min="1534" max="1534" width="14.85546875" style="59" customWidth="1"/>
    <col min="1535" max="1535" width="12.85546875" style="59" bestFit="1" customWidth="1"/>
    <col min="1536" max="1537" width="11.7109375" style="59" customWidth="1"/>
    <col min="1538" max="1538" width="13.85546875" style="59" customWidth="1"/>
    <col min="1539" max="1539" width="26.140625" style="59" customWidth="1"/>
    <col min="1540" max="1540" width="16.7109375" style="59" customWidth="1"/>
    <col min="1541" max="1541" width="14" style="59" bestFit="1" customWidth="1"/>
    <col min="1542" max="1542" width="14.7109375" style="59" customWidth="1"/>
    <col min="1543" max="1543" width="15" style="59" bestFit="1" customWidth="1"/>
    <col min="1544" max="1544" width="15.85546875" style="59" customWidth="1"/>
    <col min="1545" max="1545" width="14.140625" style="59" customWidth="1"/>
    <col min="1546" max="1546" width="16.5703125" style="59" bestFit="1" customWidth="1"/>
    <col min="1547" max="1547" width="6.28515625" style="59" customWidth="1"/>
    <col min="1548" max="1548" width="21.140625" style="59" bestFit="1" customWidth="1"/>
    <col min="1549" max="1549" width="18.28515625" style="59" customWidth="1"/>
    <col min="1550" max="1550" width="25.85546875" style="59" customWidth="1"/>
    <col min="1551" max="1770" width="9.140625" style="59"/>
    <col min="1771" max="1771" width="4" style="59" customWidth="1"/>
    <col min="1772" max="1772" width="50.5703125" style="59" bestFit="1" customWidth="1"/>
    <col min="1773" max="1773" width="7.85546875" style="59" bestFit="1" customWidth="1"/>
    <col min="1774" max="1774" width="17.140625" style="59" bestFit="1" customWidth="1"/>
    <col min="1775" max="1775" width="21.140625" style="59" customWidth="1"/>
    <col min="1776" max="1776" width="3.5703125" style="59" customWidth="1"/>
    <col min="1777" max="1777" width="19.5703125" style="59" bestFit="1" customWidth="1"/>
    <col min="1778" max="1778" width="9.42578125" style="59" bestFit="1" customWidth="1"/>
    <col min="1779" max="1779" width="14" style="59" bestFit="1" customWidth="1"/>
    <col min="1780" max="1780" width="12" style="59" customWidth="1"/>
    <col min="1781" max="1781" width="12.42578125" style="59" customWidth="1"/>
    <col min="1782" max="1782" width="13.85546875" style="59" customWidth="1"/>
    <col min="1783" max="1784" width="12.85546875" style="59" customWidth="1"/>
    <col min="1785" max="1787" width="7.85546875" style="59" customWidth="1"/>
    <col min="1788" max="1788" width="10.7109375" style="59" customWidth="1"/>
    <col min="1789" max="1789" width="13.42578125" style="59" customWidth="1"/>
    <col min="1790" max="1790" width="14.85546875" style="59" customWidth="1"/>
    <col min="1791" max="1791" width="12.85546875" style="59" bestFit="1" customWidth="1"/>
    <col min="1792" max="1793" width="11.7109375" style="59" customWidth="1"/>
    <col min="1794" max="1794" width="13.85546875" style="59" customWidth="1"/>
    <col min="1795" max="1795" width="26.140625" style="59" customWidth="1"/>
    <col min="1796" max="1796" width="16.7109375" style="59" customWidth="1"/>
    <col min="1797" max="1797" width="14" style="59" bestFit="1" customWidth="1"/>
    <col min="1798" max="1798" width="14.7109375" style="59" customWidth="1"/>
    <col min="1799" max="1799" width="15" style="59" bestFit="1" customWidth="1"/>
    <col min="1800" max="1800" width="15.85546875" style="59" customWidth="1"/>
    <col min="1801" max="1801" width="14.140625" style="59" customWidth="1"/>
    <col min="1802" max="1802" width="16.5703125" style="59" bestFit="1" customWidth="1"/>
    <col min="1803" max="1803" width="6.28515625" style="59" customWidth="1"/>
    <col min="1804" max="1804" width="21.140625" style="59" bestFit="1" customWidth="1"/>
    <col min="1805" max="1805" width="18.28515625" style="59" customWidth="1"/>
    <col min="1806" max="1806" width="25.85546875" style="59" customWidth="1"/>
    <col min="1807" max="2026" width="9.140625" style="59"/>
    <col min="2027" max="2027" width="4" style="59" customWidth="1"/>
    <col min="2028" max="2028" width="50.5703125" style="59" bestFit="1" customWidth="1"/>
    <col min="2029" max="2029" width="7.85546875" style="59" bestFit="1" customWidth="1"/>
    <col min="2030" max="2030" width="17.140625" style="59" bestFit="1" customWidth="1"/>
    <col min="2031" max="2031" width="21.140625" style="59" customWidth="1"/>
    <col min="2032" max="2032" width="3.5703125" style="59" customWidth="1"/>
    <col min="2033" max="2033" width="19.5703125" style="59" bestFit="1" customWidth="1"/>
    <col min="2034" max="2034" width="9.42578125" style="59" bestFit="1" customWidth="1"/>
    <col min="2035" max="2035" width="14" style="59" bestFit="1" customWidth="1"/>
    <col min="2036" max="2036" width="12" style="59" customWidth="1"/>
    <col min="2037" max="2037" width="12.42578125" style="59" customWidth="1"/>
    <col min="2038" max="2038" width="13.85546875" style="59" customWidth="1"/>
    <col min="2039" max="2040" width="12.85546875" style="59" customWidth="1"/>
    <col min="2041" max="2043" width="7.85546875" style="59" customWidth="1"/>
    <col min="2044" max="2044" width="10.7109375" style="59" customWidth="1"/>
    <col min="2045" max="2045" width="13.42578125" style="59" customWidth="1"/>
    <col min="2046" max="2046" width="14.85546875" style="59" customWidth="1"/>
    <col min="2047" max="2047" width="12.85546875" style="59" bestFit="1" customWidth="1"/>
    <col min="2048" max="2049" width="11.7109375" style="59" customWidth="1"/>
    <col min="2050" max="2050" width="13.85546875" style="59" customWidth="1"/>
    <col min="2051" max="2051" width="26.140625" style="59" customWidth="1"/>
    <col min="2052" max="2052" width="16.7109375" style="59" customWidth="1"/>
    <col min="2053" max="2053" width="14" style="59" bestFit="1" customWidth="1"/>
    <col min="2054" max="2054" width="14.7109375" style="59" customWidth="1"/>
    <col min="2055" max="2055" width="15" style="59" bestFit="1" customWidth="1"/>
    <col min="2056" max="2056" width="15.85546875" style="59" customWidth="1"/>
    <col min="2057" max="2057" width="14.140625" style="59" customWidth="1"/>
    <col min="2058" max="2058" width="16.5703125" style="59" bestFit="1" customWidth="1"/>
    <col min="2059" max="2059" width="6.28515625" style="59" customWidth="1"/>
    <col min="2060" max="2060" width="21.140625" style="59" bestFit="1" customWidth="1"/>
    <col min="2061" max="2061" width="18.28515625" style="59" customWidth="1"/>
    <col min="2062" max="2062" width="25.85546875" style="59" customWidth="1"/>
    <col min="2063" max="2282" width="9.140625" style="59"/>
    <col min="2283" max="2283" width="4" style="59" customWidth="1"/>
    <col min="2284" max="2284" width="50.5703125" style="59" bestFit="1" customWidth="1"/>
    <col min="2285" max="2285" width="7.85546875" style="59" bestFit="1" customWidth="1"/>
    <col min="2286" max="2286" width="17.140625" style="59" bestFit="1" customWidth="1"/>
    <col min="2287" max="2287" width="21.140625" style="59" customWidth="1"/>
    <col min="2288" max="2288" width="3.5703125" style="59" customWidth="1"/>
    <col min="2289" max="2289" width="19.5703125" style="59" bestFit="1" customWidth="1"/>
    <col min="2290" max="2290" width="9.42578125" style="59" bestFit="1" customWidth="1"/>
    <col min="2291" max="2291" width="14" style="59" bestFit="1" customWidth="1"/>
    <col min="2292" max="2292" width="12" style="59" customWidth="1"/>
    <col min="2293" max="2293" width="12.42578125" style="59" customWidth="1"/>
    <col min="2294" max="2294" width="13.85546875" style="59" customWidth="1"/>
    <col min="2295" max="2296" width="12.85546875" style="59" customWidth="1"/>
    <col min="2297" max="2299" width="7.85546875" style="59" customWidth="1"/>
    <col min="2300" max="2300" width="10.7109375" style="59" customWidth="1"/>
    <col min="2301" max="2301" width="13.42578125" style="59" customWidth="1"/>
    <col min="2302" max="2302" width="14.85546875" style="59" customWidth="1"/>
    <col min="2303" max="2303" width="12.85546875" style="59" bestFit="1" customWidth="1"/>
    <col min="2304" max="2305" width="11.7109375" style="59" customWidth="1"/>
    <col min="2306" max="2306" width="13.85546875" style="59" customWidth="1"/>
    <col min="2307" max="2307" width="26.140625" style="59" customWidth="1"/>
    <col min="2308" max="2308" width="16.7109375" style="59" customWidth="1"/>
    <col min="2309" max="2309" width="14" style="59" bestFit="1" customWidth="1"/>
    <col min="2310" max="2310" width="14.7109375" style="59" customWidth="1"/>
    <col min="2311" max="2311" width="15" style="59" bestFit="1" customWidth="1"/>
    <col min="2312" max="2312" width="15.85546875" style="59" customWidth="1"/>
    <col min="2313" max="2313" width="14.140625" style="59" customWidth="1"/>
    <col min="2314" max="2314" width="16.5703125" style="59" bestFit="1" customWidth="1"/>
    <col min="2315" max="2315" width="6.28515625" style="59" customWidth="1"/>
    <col min="2316" max="2316" width="21.140625" style="59" bestFit="1" customWidth="1"/>
    <col min="2317" max="2317" width="18.28515625" style="59" customWidth="1"/>
    <col min="2318" max="2318" width="25.85546875" style="59" customWidth="1"/>
    <col min="2319" max="2538" width="9.140625" style="59"/>
    <col min="2539" max="2539" width="4" style="59" customWidth="1"/>
    <col min="2540" max="2540" width="50.5703125" style="59" bestFit="1" customWidth="1"/>
    <col min="2541" max="2541" width="7.85546875" style="59" bestFit="1" customWidth="1"/>
    <col min="2542" max="2542" width="17.140625" style="59" bestFit="1" customWidth="1"/>
    <col min="2543" max="2543" width="21.140625" style="59" customWidth="1"/>
    <col min="2544" max="2544" width="3.5703125" style="59" customWidth="1"/>
    <col min="2545" max="2545" width="19.5703125" style="59" bestFit="1" customWidth="1"/>
    <col min="2546" max="2546" width="9.42578125" style="59" bestFit="1" customWidth="1"/>
    <col min="2547" max="2547" width="14" style="59" bestFit="1" customWidth="1"/>
    <col min="2548" max="2548" width="12" style="59" customWidth="1"/>
    <col min="2549" max="2549" width="12.42578125" style="59" customWidth="1"/>
    <col min="2550" max="2550" width="13.85546875" style="59" customWidth="1"/>
    <col min="2551" max="2552" width="12.85546875" style="59" customWidth="1"/>
    <col min="2553" max="2555" width="7.85546875" style="59" customWidth="1"/>
    <col min="2556" max="2556" width="10.7109375" style="59" customWidth="1"/>
    <col min="2557" max="2557" width="13.42578125" style="59" customWidth="1"/>
    <col min="2558" max="2558" width="14.85546875" style="59" customWidth="1"/>
    <col min="2559" max="2559" width="12.85546875" style="59" bestFit="1" customWidth="1"/>
    <col min="2560" max="2561" width="11.7109375" style="59" customWidth="1"/>
    <col min="2562" max="2562" width="13.85546875" style="59" customWidth="1"/>
    <col min="2563" max="2563" width="26.140625" style="59" customWidth="1"/>
    <col min="2564" max="2564" width="16.7109375" style="59" customWidth="1"/>
    <col min="2565" max="2565" width="14" style="59" bestFit="1" customWidth="1"/>
    <col min="2566" max="2566" width="14.7109375" style="59" customWidth="1"/>
    <col min="2567" max="2567" width="15" style="59" bestFit="1" customWidth="1"/>
    <col min="2568" max="2568" width="15.85546875" style="59" customWidth="1"/>
    <col min="2569" max="2569" width="14.140625" style="59" customWidth="1"/>
    <col min="2570" max="2570" width="16.5703125" style="59" bestFit="1" customWidth="1"/>
    <col min="2571" max="2571" width="6.28515625" style="59" customWidth="1"/>
    <col min="2572" max="2572" width="21.140625" style="59" bestFit="1" customWidth="1"/>
    <col min="2573" max="2573" width="18.28515625" style="59" customWidth="1"/>
    <col min="2574" max="2574" width="25.85546875" style="59" customWidth="1"/>
    <col min="2575" max="2794" width="9.140625" style="59"/>
    <col min="2795" max="2795" width="4" style="59" customWidth="1"/>
    <col min="2796" max="2796" width="50.5703125" style="59" bestFit="1" customWidth="1"/>
    <col min="2797" max="2797" width="7.85546875" style="59" bestFit="1" customWidth="1"/>
    <col min="2798" max="2798" width="17.140625" style="59" bestFit="1" customWidth="1"/>
    <col min="2799" max="2799" width="21.140625" style="59" customWidth="1"/>
    <col min="2800" max="2800" width="3.5703125" style="59" customWidth="1"/>
    <col min="2801" max="2801" width="19.5703125" style="59" bestFit="1" customWidth="1"/>
    <col min="2802" max="2802" width="9.42578125" style="59" bestFit="1" customWidth="1"/>
    <col min="2803" max="2803" width="14" style="59" bestFit="1" customWidth="1"/>
    <col min="2804" max="2804" width="12" style="59" customWidth="1"/>
    <col min="2805" max="2805" width="12.42578125" style="59" customWidth="1"/>
    <col min="2806" max="2806" width="13.85546875" style="59" customWidth="1"/>
    <col min="2807" max="2808" width="12.85546875" style="59" customWidth="1"/>
    <col min="2809" max="2811" width="7.85546875" style="59" customWidth="1"/>
    <col min="2812" max="2812" width="10.7109375" style="59" customWidth="1"/>
    <col min="2813" max="2813" width="13.42578125" style="59" customWidth="1"/>
    <col min="2814" max="2814" width="14.85546875" style="59" customWidth="1"/>
    <col min="2815" max="2815" width="12.85546875" style="59" bestFit="1" customWidth="1"/>
    <col min="2816" max="2817" width="11.7109375" style="59" customWidth="1"/>
    <col min="2818" max="2818" width="13.85546875" style="59" customWidth="1"/>
    <col min="2819" max="2819" width="26.140625" style="59" customWidth="1"/>
    <col min="2820" max="2820" width="16.7109375" style="59" customWidth="1"/>
    <col min="2821" max="2821" width="14" style="59" bestFit="1" customWidth="1"/>
    <col min="2822" max="2822" width="14.7109375" style="59" customWidth="1"/>
    <col min="2823" max="2823" width="15" style="59" bestFit="1" customWidth="1"/>
    <col min="2824" max="2824" width="15.85546875" style="59" customWidth="1"/>
    <col min="2825" max="2825" width="14.140625" style="59" customWidth="1"/>
    <col min="2826" max="2826" width="16.5703125" style="59" bestFit="1" customWidth="1"/>
    <col min="2827" max="2827" width="6.28515625" style="59" customWidth="1"/>
    <col min="2828" max="2828" width="21.140625" style="59" bestFit="1" customWidth="1"/>
    <col min="2829" max="2829" width="18.28515625" style="59" customWidth="1"/>
    <col min="2830" max="2830" width="25.85546875" style="59" customWidth="1"/>
    <col min="2831" max="3050" width="9.140625" style="59"/>
    <col min="3051" max="3051" width="4" style="59" customWidth="1"/>
    <col min="3052" max="3052" width="50.5703125" style="59" bestFit="1" customWidth="1"/>
    <col min="3053" max="3053" width="7.85546875" style="59" bestFit="1" customWidth="1"/>
    <col min="3054" max="3054" width="17.140625" style="59" bestFit="1" customWidth="1"/>
    <col min="3055" max="3055" width="21.140625" style="59" customWidth="1"/>
    <col min="3056" max="3056" width="3.5703125" style="59" customWidth="1"/>
    <col min="3057" max="3057" width="19.5703125" style="59" bestFit="1" customWidth="1"/>
    <col min="3058" max="3058" width="9.42578125" style="59" bestFit="1" customWidth="1"/>
    <col min="3059" max="3059" width="14" style="59" bestFit="1" customWidth="1"/>
    <col min="3060" max="3060" width="12" style="59" customWidth="1"/>
    <col min="3061" max="3061" width="12.42578125" style="59" customWidth="1"/>
    <col min="3062" max="3062" width="13.85546875" style="59" customWidth="1"/>
    <col min="3063" max="3064" width="12.85546875" style="59" customWidth="1"/>
    <col min="3065" max="3067" width="7.85546875" style="59" customWidth="1"/>
    <col min="3068" max="3068" width="10.7109375" style="59" customWidth="1"/>
    <col min="3069" max="3069" width="13.42578125" style="59" customWidth="1"/>
    <col min="3070" max="3070" width="14.85546875" style="59" customWidth="1"/>
    <col min="3071" max="3071" width="12.85546875" style="59" bestFit="1" customWidth="1"/>
    <col min="3072" max="3073" width="11.7109375" style="59" customWidth="1"/>
    <col min="3074" max="3074" width="13.85546875" style="59" customWidth="1"/>
    <col min="3075" max="3075" width="26.140625" style="59" customWidth="1"/>
    <col min="3076" max="3076" width="16.7109375" style="59" customWidth="1"/>
    <col min="3077" max="3077" width="14" style="59" bestFit="1" customWidth="1"/>
    <col min="3078" max="3078" width="14.7109375" style="59" customWidth="1"/>
    <col min="3079" max="3079" width="15" style="59" bestFit="1" customWidth="1"/>
    <col min="3080" max="3080" width="15.85546875" style="59" customWidth="1"/>
    <col min="3081" max="3081" width="14.140625" style="59" customWidth="1"/>
    <col min="3082" max="3082" width="16.5703125" style="59" bestFit="1" customWidth="1"/>
    <col min="3083" max="3083" width="6.28515625" style="59" customWidth="1"/>
    <col min="3084" max="3084" width="21.140625" style="59" bestFit="1" customWidth="1"/>
    <col min="3085" max="3085" width="18.28515625" style="59" customWidth="1"/>
    <col min="3086" max="3086" width="25.85546875" style="59" customWidth="1"/>
    <col min="3087" max="3306" width="9.140625" style="59"/>
    <col min="3307" max="3307" width="4" style="59" customWidth="1"/>
    <col min="3308" max="3308" width="50.5703125" style="59" bestFit="1" customWidth="1"/>
    <col min="3309" max="3309" width="7.85546875" style="59" bestFit="1" customWidth="1"/>
    <col min="3310" max="3310" width="17.140625" style="59" bestFit="1" customWidth="1"/>
    <col min="3311" max="3311" width="21.140625" style="59" customWidth="1"/>
    <col min="3312" max="3312" width="3.5703125" style="59" customWidth="1"/>
    <col min="3313" max="3313" width="19.5703125" style="59" bestFit="1" customWidth="1"/>
    <col min="3314" max="3314" width="9.42578125" style="59" bestFit="1" customWidth="1"/>
    <col min="3315" max="3315" width="14" style="59" bestFit="1" customWidth="1"/>
    <col min="3316" max="3316" width="12" style="59" customWidth="1"/>
    <col min="3317" max="3317" width="12.42578125" style="59" customWidth="1"/>
    <col min="3318" max="3318" width="13.85546875" style="59" customWidth="1"/>
    <col min="3319" max="3320" width="12.85546875" style="59" customWidth="1"/>
    <col min="3321" max="3323" width="7.85546875" style="59" customWidth="1"/>
    <col min="3324" max="3324" width="10.7109375" style="59" customWidth="1"/>
    <col min="3325" max="3325" width="13.42578125" style="59" customWidth="1"/>
    <col min="3326" max="3326" width="14.85546875" style="59" customWidth="1"/>
    <col min="3327" max="3327" width="12.85546875" style="59" bestFit="1" customWidth="1"/>
    <col min="3328" max="3329" width="11.7109375" style="59" customWidth="1"/>
    <col min="3330" max="3330" width="13.85546875" style="59" customWidth="1"/>
    <col min="3331" max="3331" width="26.140625" style="59" customWidth="1"/>
    <col min="3332" max="3332" width="16.7109375" style="59" customWidth="1"/>
    <col min="3333" max="3333" width="14" style="59" bestFit="1" customWidth="1"/>
    <col min="3334" max="3334" width="14.7109375" style="59" customWidth="1"/>
    <col min="3335" max="3335" width="15" style="59" bestFit="1" customWidth="1"/>
    <col min="3336" max="3336" width="15.85546875" style="59" customWidth="1"/>
    <col min="3337" max="3337" width="14.140625" style="59" customWidth="1"/>
    <col min="3338" max="3338" width="16.5703125" style="59" bestFit="1" customWidth="1"/>
    <col min="3339" max="3339" width="6.28515625" style="59" customWidth="1"/>
    <col min="3340" max="3340" width="21.140625" style="59" bestFit="1" customWidth="1"/>
    <col min="3341" max="3341" width="18.28515625" style="59" customWidth="1"/>
    <col min="3342" max="3342" width="25.85546875" style="59" customWidth="1"/>
    <col min="3343" max="3562" width="9.140625" style="59"/>
    <col min="3563" max="3563" width="4" style="59" customWidth="1"/>
    <col min="3564" max="3564" width="50.5703125" style="59" bestFit="1" customWidth="1"/>
    <col min="3565" max="3565" width="7.85546875" style="59" bestFit="1" customWidth="1"/>
    <col min="3566" max="3566" width="17.140625" style="59" bestFit="1" customWidth="1"/>
    <col min="3567" max="3567" width="21.140625" style="59" customWidth="1"/>
    <col min="3568" max="3568" width="3.5703125" style="59" customWidth="1"/>
    <col min="3569" max="3569" width="19.5703125" style="59" bestFit="1" customWidth="1"/>
    <col min="3570" max="3570" width="9.42578125" style="59" bestFit="1" customWidth="1"/>
    <col min="3571" max="3571" width="14" style="59" bestFit="1" customWidth="1"/>
    <col min="3572" max="3572" width="12" style="59" customWidth="1"/>
    <col min="3573" max="3573" width="12.42578125" style="59" customWidth="1"/>
    <col min="3574" max="3574" width="13.85546875" style="59" customWidth="1"/>
    <col min="3575" max="3576" width="12.85546875" style="59" customWidth="1"/>
    <col min="3577" max="3579" width="7.85546875" style="59" customWidth="1"/>
    <col min="3580" max="3580" width="10.7109375" style="59" customWidth="1"/>
    <col min="3581" max="3581" width="13.42578125" style="59" customWidth="1"/>
    <col min="3582" max="3582" width="14.85546875" style="59" customWidth="1"/>
    <col min="3583" max="3583" width="12.85546875" style="59" bestFit="1" customWidth="1"/>
    <col min="3584" max="3585" width="11.7109375" style="59" customWidth="1"/>
    <col min="3586" max="3586" width="13.85546875" style="59" customWidth="1"/>
    <col min="3587" max="3587" width="26.140625" style="59" customWidth="1"/>
    <col min="3588" max="3588" width="16.7109375" style="59" customWidth="1"/>
    <col min="3589" max="3589" width="14" style="59" bestFit="1" customWidth="1"/>
    <col min="3590" max="3590" width="14.7109375" style="59" customWidth="1"/>
    <col min="3591" max="3591" width="15" style="59" bestFit="1" customWidth="1"/>
    <col min="3592" max="3592" width="15.85546875" style="59" customWidth="1"/>
    <col min="3593" max="3593" width="14.140625" style="59" customWidth="1"/>
    <col min="3594" max="3594" width="16.5703125" style="59" bestFit="1" customWidth="1"/>
    <col min="3595" max="3595" width="6.28515625" style="59" customWidth="1"/>
    <col min="3596" max="3596" width="21.140625" style="59" bestFit="1" customWidth="1"/>
    <col min="3597" max="3597" width="18.28515625" style="59" customWidth="1"/>
    <col min="3598" max="3598" width="25.85546875" style="59" customWidth="1"/>
    <col min="3599" max="3818" width="9.140625" style="59"/>
    <col min="3819" max="3819" width="4" style="59" customWidth="1"/>
    <col min="3820" max="3820" width="50.5703125" style="59" bestFit="1" customWidth="1"/>
    <col min="3821" max="3821" width="7.85546875" style="59" bestFit="1" customWidth="1"/>
    <col min="3822" max="3822" width="17.140625" style="59" bestFit="1" customWidth="1"/>
    <col min="3823" max="3823" width="21.140625" style="59" customWidth="1"/>
    <col min="3824" max="3824" width="3.5703125" style="59" customWidth="1"/>
    <col min="3825" max="3825" width="19.5703125" style="59" bestFit="1" customWidth="1"/>
    <col min="3826" max="3826" width="9.42578125" style="59" bestFit="1" customWidth="1"/>
    <col min="3827" max="3827" width="14" style="59" bestFit="1" customWidth="1"/>
    <col min="3828" max="3828" width="12" style="59" customWidth="1"/>
    <col min="3829" max="3829" width="12.42578125" style="59" customWidth="1"/>
    <col min="3830" max="3830" width="13.85546875" style="59" customWidth="1"/>
    <col min="3831" max="3832" width="12.85546875" style="59" customWidth="1"/>
    <col min="3833" max="3835" width="7.85546875" style="59" customWidth="1"/>
    <col min="3836" max="3836" width="10.7109375" style="59" customWidth="1"/>
    <col min="3837" max="3837" width="13.42578125" style="59" customWidth="1"/>
    <col min="3838" max="3838" width="14.85546875" style="59" customWidth="1"/>
    <col min="3839" max="3839" width="12.85546875" style="59" bestFit="1" customWidth="1"/>
    <col min="3840" max="3841" width="11.7109375" style="59" customWidth="1"/>
    <col min="3842" max="3842" width="13.85546875" style="59" customWidth="1"/>
    <col min="3843" max="3843" width="26.140625" style="59" customWidth="1"/>
    <col min="3844" max="3844" width="16.7109375" style="59" customWidth="1"/>
    <col min="3845" max="3845" width="14" style="59" bestFit="1" customWidth="1"/>
    <col min="3846" max="3846" width="14.7109375" style="59" customWidth="1"/>
    <col min="3847" max="3847" width="15" style="59" bestFit="1" customWidth="1"/>
    <col min="3848" max="3848" width="15.85546875" style="59" customWidth="1"/>
    <col min="3849" max="3849" width="14.140625" style="59" customWidth="1"/>
    <col min="3850" max="3850" width="16.5703125" style="59" bestFit="1" customWidth="1"/>
    <col min="3851" max="3851" width="6.28515625" style="59" customWidth="1"/>
    <col min="3852" max="3852" width="21.140625" style="59" bestFit="1" customWidth="1"/>
    <col min="3853" max="3853" width="18.28515625" style="59" customWidth="1"/>
    <col min="3854" max="3854" width="25.85546875" style="59" customWidth="1"/>
    <col min="3855" max="4074" width="9.140625" style="59"/>
    <col min="4075" max="4075" width="4" style="59" customWidth="1"/>
    <col min="4076" max="4076" width="50.5703125" style="59" bestFit="1" customWidth="1"/>
    <col min="4077" max="4077" width="7.85546875" style="59" bestFit="1" customWidth="1"/>
    <col min="4078" max="4078" width="17.140625" style="59" bestFit="1" customWidth="1"/>
    <col min="4079" max="4079" width="21.140625" style="59" customWidth="1"/>
    <col min="4080" max="4080" width="3.5703125" style="59" customWidth="1"/>
    <col min="4081" max="4081" width="19.5703125" style="59" bestFit="1" customWidth="1"/>
    <col min="4082" max="4082" width="9.42578125" style="59" bestFit="1" customWidth="1"/>
    <col min="4083" max="4083" width="14" style="59" bestFit="1" customWidth="1"/>
    <col min="4084" max="4084" width="12" style="59" customWidth="1"/>
    <col min="4085" max="4085" width="12.42578125" style="59" customWidth="1"/>
    <col min="4086" max="4086" width="13.85546875" style="59" customWidth="1"/>
    <col min="4087" max="4088" width="12.85546875" style="59" customWidth="1"/>
    <col min="4089" max="4091" width="7.85546875" style="59" customWidth="1"/>
    <col min="4092" max="4092" width="10.7109375" style="59" customWidth="1"/>
    <col min="4093" max="4093" width="13.42578125" style="59" customWidth="1"/>
    <col min="4094" max="4094" width="14.85546875" style="59" customWidth="1"/>
    <col min="4095" max="4095" width="12.85546875" style="59" bestFit="1" customWidth="1"/>
    <col min="4096" max="4097" width="11.7109375" style="59" customWidth="1"/>
    <col min="4098" max="4098" width="13.85546875" style="59" customWidth="1"/>
    <col min="4099" max="4099" width="26.140625" style="59" customWidth="1"/>
    <col min="4100" max="4100" width="16.7109375" style="59" customWidth="1"/>
    <col min="4101" max="4101" width="14" style="59" bestFit="1" customWidth="1"/>
    <col min="4102" max="4102" width="14.7109375" style="59" customWidth="1"/>
    <col min="4103" max="4103" width="15" style="59" bestFit="1" customWidth="1"/>
    <col min="4104" max="4104" width="15.85546875" style="59" customWidth="1"/>
    <col min="4105" max="4105" width="14.140625" style="59" customWidth="1"/>
    <col min="4106" max="4106" width="16.5703125" style="59" bestFit="1" customWidth="1"/>
    <col min="4107" max="4107" width="6.28515625" style="59" customWidth="1"/>
    <col min="4108" max="4108" width="21.140625" style="59" bestFit="1" customWidth="1"/>
    <col min="4109" max="4109" width="18.28515625" style="59" customWidth="1"/>
    <col min="4110" max="4110" width="25.85546875" style="59" customWidth="1"/>
    <col min="4111" max="4330" width="9.140625" style="59"/>
    <col min="4331" max="4331" width="4" style="59" customWidth="1"/>
    <col min="4332" max="4332" width="50.5703125" style="59" bestFit="1" customWidth="1"/>
    <col min="4333" max="4333" width="7.85546875" style="59" bestFit="1" customWidth="1"/>
    <col min="4334" max="4334" width="17.140625" style="59" bestFit="1" customWidth="1"/>
    <col min="4335" max="4335" width="21.140625" style="59" customWidth="1"/>
    <col min="4336" max="4336" width="3.5703125" style="59" customWidth="1"/>
    <col min="4337" max="4337" width="19.5703125" style="59" bestFit="1" customWidth="1"/>
    <col min="4338" max="4338" width="9.42578125" style="59" bestFit="1" customWidth="1"/>
    <col min="4339" max="4339" width="14" style="59" bestFit="1" customWidth="1"/>
    <col min="4340" max="4340" width="12" style="59" customWidth="1"/>
    <col min="4341" max="4341" width="12.42578125" style="59" customWidth="1"/>
    <col min="4342" max="4342" width="13.85546875" style="59" customWidth="1"/>
    <col min="4343" max="4344" width="12.85546875" style="59" customWidth="1"/>
    <col min="4345" max="4347" width="7.85546875" style="59" customWidth="1"/>
    <col min="4348" max="4348" width="10.7109375" style="59" customWidth="1"/>
    <col min="4349" max="4349" width="13.42578125" style="59" customWidth="1"/>
    <col min="4350" max="4350" width="14.85546875" style="59" customWidth="1"/>
    <col min="4351" max="4351" width="12.85546875" style="59" bestFit="1" customWidth="1"/>
    <col min="4352" max="4353" width="11.7109375" style="59" customWidth="1"/>
    <col min="4354" max="4354" width="13.85546875" style="59" customWidth="1"/>
    <col min="4355" max="4355" width="26.140625" style="59" customWidth="1"/>
    <col min="4356" max="4356" width="16.7109375" style="59" customWidth="1"/>
    <col min="4357" max="4357" width="14" style="59" bestFit="1" customWidth="1"/>
    <col min="4358" max="4358" width="14.7109375" style="59" customWidth="1"/>
    <col min="4359" max="4359" width="15" style="59" bestFit="1" customWidth="1"/>
    <col min="4360" max="4360" width="15.85546875" style="59" customWidth="1"/>
    <col min="4361" max="4361" width="14.140625" style="59" customWidth="1"/>
    <col min="4362" max="4362" width="16.5703125" style="59" bestFit="1" customWidth="1"/>
    <col min="4363" max="4363" width="6.28515625" style="59" customWidth="1"/>
    <col min="4364" max="4364" width="21.140625" style="59" bestFit="1" customWidth="1"/>
    <col min="4365" max="4365" width="18.28515625" style="59" customWidth="1"/>
    <col min="4366" max="4366" width="25.85546875" style="59" customWidth="1"/>
    <col min="4367" max="4586" width="9.140625" style="59"/>
    <col min="4587" max="4587" width="4" style="59" customWidth="1"/>
    <col min="4588" max="4588" width="50.5703125" style="59" bestFit="1" customWidth="1"/>
    <col min="4589" max="4589" width="7.85546875" style="59" bestFit="1" customWidth="1"/>
    <col min="4590" max="4590" width="17.140625" style="59" bestFit="1" customWidth="1"/>
    <col min="4591" max="4591" width="21.140625" style="59" customWidth="1"/>
    <col min="4592" max="4592" width="3.5703125" style="59" customWidth="1"/>
    <col min="4593" max="4593" width="19.5703125" style="59" bestFit="1" customWidth="1"/>
    <col min="4594" max="4594" width="9.42578125" style="59" bestFit="1" customWidth="1"/>
    <col min="4595" max="4595" width="14" style="59" bestFit="1" customWidth="1"/>
    <col min="4596" max="4596" width="12" style="59" customWidth="1"/>
    <col min="4597" max="4597" width="12.42578125" style="59" customWidth="1"/>
    <col min="4598" max="4598" width="13.85546875" style="59" customWidth="1"/>
    <col min="4599" max="4600" width="12.85546875" style="59" customWidth="1"/>
    <col min="4601" max="4603" width="7.85546875" style="59" customWidth="1"/>
    <col min="4604" max="4604" width="10.7109375" style="59" customWidth="1"/>
    <col min="4605" max="4605" width="13.42578125" style="59" customWidth="1"/>
    <col min="4606" max="4606" width="14.85546875" style="59" customWidth="1"/>
    <col min="4607" max="4607" width="12.85546875" style="59" bestFit="1" customWidth="1"/>
    <col min="4608" max="4609" width="11.7109375" style="59" customWidth="1"/>
    <col min="4610" max="4610" width="13.85546875" style="59" customWidth="1"/>
    <col min="4611" max="4611" width="26.140625" style="59" customWidth="1"/>
    <col min="4612" max="4612" width="16.7109375" style="59" customWidth="1"/>
    <col min="4613" max="4613" width="14" style="59" bestFit="1" customWidth="1"/>
    <col min="4614" max="4614" width="14.7109375" style="59" customWidth="1"/>
    <col min="4615" max="4615" width="15" style="59" bestFit="1" customWidth="1"/>
    <col min="4616" max="4616" width="15.85546875" style="59" customWidth="1"/>
    <col min="4617" max="4617" width="14.140625" style="59" customWidth="1"/>
    <col min="4618" max="4618" width="16.5703125" style="59" bestFit="1" customWidth="1"/>
    <col min="4619" max="4619" width="6.28515625" style="59" customWidth="1"/>
    <col min="4620" max="4620" width="21.140625" style="59" bestFit="1" customWidth="1"/>
    <col min="4621" max="4621" width="18.28515625" style="59" customWidth="1"/>
    <col min="4622" max="4622" width="25.85546875" style="59" customWidth="1"/>
    <col min="4623" max="4842" width="9.140625" style="59"/>
    <col min="4843" max="4843" width="4" style="59" customWidth="1"/>
    <col min="4844" max="4844" width="50.5703125" style="59" bestFit="1" customWidth="1"/>
    <col min="4845" max="4845" width="7.85546875" style="59" bestFit="1" customWidth="1"/>
    <col min="4846" max="4846" width="17.140625" style="59" bestFit="1" customWidth="1"/>
    <col min="4847" max="4847" width="21.140625" style="59" customWidth="1"/>
    <col min="4848" max="4848" width="3.5703125" style="59" customWidth="1"/>
    <col min="4849" max="4849" width="19.5703125" style="59" bestFit="1" customWidth="1"/>
    <col min="4850" max="4850" width="9.42578125" style="59" bestFit="1" customWidth="1"/>
    <col min="4851" max="4851" width="14" style="59" bestFit="1" customWidth="1"/>
    <col min="4852" max="4852" width="12" style="59" customWidth="1"/>
    <col min="4853" max="4853" width="12.42578125" style="59" customWidth="1"/>
    <col min="4854" max="4854" width="13.85546875" style="59" customWidth="1"/>
    <col min="4855" max="4856" width="12.85546875" style="59" customWidth="1"/>
    <col min="4857" max="4859" width="7.85546875" style="59" customWidth="1"/>
    <col min="4860" max="4860" width="10.7109375" style="59" customWidth="1"/>
    <col min="4861" max="4861" width="13.42578125" style="59" customWidth="1"/>
    <col min="4862" max="4862" width="14.85546875" style="59" customWidth="1"/>
    <col min="4863" max="4863" width="12.85546875" style="59" bestFit="1" customWidth="1"/>
    <col min="4864" max="4865" width="11.7109375" style="59" customWidth="1"/>
    <col min="4866" max="4866" width="13.85546875" style="59" customWidth="1"/>
    <col min="4867" max="4867" width="26.140625" style="59" customWidth="1"/>
    <col min="4868" max="4868" width="16.7109375" style="59" customWidth="1"/>
    <col min="4869" max="4869" width="14" style="59" bestFit="1" customWidth="1"/>
    <col min="4870" max="4870" width="14.7109375" style="59" customWidth="1"/>
    <col min="4871" max="4871" width="15" style="59" bestFit="1" customWidth="1"/>
    <col min="4872" max="4872" width="15.85546875" style="59" customWidth="1"/>
    <col min="4873" max="4873" width="14.140625" style="59" customWidth="1"/>
    <col min="4874" max="4874" width="16.5703125" style="59" bestFit="1" customWidth="1"/>
    <col min="4875" max="4875" width="6.28515625" style="59" customWidth="1"/>
    <col min="4876" max="4876" width="21.140625" style="59" bestFit="1" customWidth="1"/>
    <col min="4877" max="4877" width="18.28515625" style="59" customWidth="1"/>
    <col min="4878" max="4878" width="25.85546875" style="59" customWidth="1"/>
    <col min="4879" max="5098" width="9.140625" style="59"/>
    <col min="5099" max="5099" width="4" style="59" customWidth="1"/>
    <col min="5100" max="5100" width="50.5703125" style="59" bestFit="1" customWidth="1"/>
    <col min="5101" max="5101" width="7.85546875" style="59" bestFit="1" customWidth="1"/>
    <col min="5102" max="5102" width="17.140625" style="59" bestFit="1" customWidth="1"/>
    <col min="5103" max="5103" width="21.140625" style="59" customWidth="1"/>
    <col min="5104" max="5104" width="3.5703125" style="59" customWidth="1"/>
    <col min="5105" max="5105" width="19.5703125" style="59" bestFit="1" customWidth="1"/>
    <col min="5106" max="5106" width="9.42578125" style="59" bestFit="1" customWidth="1"/>
    <col min="5107" max="5107" width="14" style="59" bestFit="1" customWidth="1"/>
    <col min="5108" max="5108" width="12" style="59" customWidth="1"/>
    <col min="5109" max="5109" width="12.42578125" style="59" customWidth="1"/>
    <col min="5110" max="5110" width="13.85546875" style="59" customWidth="1"/>
    <col min="5111" max="5112" width="12.85546875" style="59" customWidth="1"/>
    <col min="5113" max="5115" width="7.85546875" style="59" customWidth="1"/>
    <col min="5116" max="5116" width="10.7109375" style="59" customWidth="1"/>
    <col min="5117" max="5117" width="13.42578125" style="59" customWidth="1"/>
    <col min="5118" max="5118" width="14.85546875" style="59" customWidth="1"/>
    <col min="5119" max="5119" width="12.85546875" style="59" bestFit="1" customWidth="1"/>
    <col min="5120" max="5121" width="11.7109375" style="59" customWidth="1"/>
    <col min="5122" max="5122" width="13.85546875" style="59" customWidth="1"/>
    <col min="5123" max="5123" width="26.140625" style="59" customWidth="1"/>
    <col min="5124" max="5124" width="16.7109375" style="59" customWidth="1"/>
    <col min="5125" max="5125" width="14" style="59" bestFit="1" customWidth="1"/>
    <col min="5126" max="5126" width="14.7109375" style="59" customWidth="1"/>
    <col min="5127" max="5127" width="15" style="59" bestFit="1" customWidth="1"/>
    <col min="5128" max="5128" width="15.85546875" style="59" customWidth="1"/>
    <col min="5129" max="5129" width="14.140625" style="59" customWidth="1"/>
    <col min="5130" max="5130" width="16.5703125" style="59" bestFit="1" customWidth="1"/>
    <col min="5131" max="5131" width="6.28515625" style="59" customWidth="1"/>
    <col min="5132" max="5132" width="21.140625" style="59" bestFit="1" customWidth="1"/>
    <col min="5133" max="5133" width="18.28515625" style="59" customWidth="1"/>
    <col min="5134" max="5134" width="25.85546875" style="59" customWidth="1"/>
    <col min="5135" max="5354" width="9.140625" style="59"/>
    <col min="5355" max="5355" width="4" style="59" customWidth="1"/>
    <col min="5356" max="5356" width="50.5703125" style="59" bestFit="1" customWidth="1"/>
    <col min="5357" max="5357" width="7.85546875" style="59" bestFit="1" customWidth="1"/>
    <col min="5358" max="5358" width="17.140625" style="59" bestFit="1" customWidth="1"/>
    <col min="5359" max="5359" width="21.140625" style="59" customWidth="1"/>
    <col min="5360" max="5360" width="3.5703125" style="59" customWidth="1"/>
    <col min="5361" max="5361" width="19.5703125" style="59" bestFit="1" customWidth="1"/>
    <col min="5362" max="5362" width="9.42578125" style="59" bestFit="1" customWidth="1"/>
    <col min="5363" max="5363" width="14" style="59" bestFit="1" customWidth="1"/>
    <col min="5364" max="5364" width="12" style="59" customWidth="1"/>
    <col min="5365" max="5365" width="12.42578125" style="59" customWidth="1"/>
    <col min="5366" max="5366" width="13.85546875" style="59" customWidth="1"/>
    <col min="5367" max="5368" width="12.85546875" style="59" customWidth="1"/>
    <col min="5369" max="5371" width="7.85546875" style="59" customWidth="1"/>
    <col min="5372" max="5372" width="10.7109375" style="59" customWidth="1"/>
    <col min="5373" max="5373" width="13.42578125" style="59" customWidth="1"/>
    <col min="5374" max="5374" width="14.85546875" style="59" customWidth="1"/>
    <col min="5375" max="5375" width="12.85546875" style="59" bestFit="1" customWidth="1"/>
    <col min="5376" max="5377" width="11.7109375" style="59" customWidth="1"/>
    <col min="5378" max="5378" width="13.85546875" style="59" customWidth="1"/>
    <col min="5379" max="5379" width="26.140625" style="59" customWidth="1"/>
    <col min="5380" max="5380" width="16.7109375" style="59" customWidth="1"/>
    <col min="5381" max="5381" width="14" style="59" bestFit="1" customWidth="1"/>
    <col min="5382" max="5382" width="14.7109375" style="59" customWidth="1"/>
    <col min="5383" max="5383" width="15" style="59" bestFit="1" customWidth="1"/>
    <col min="5384" max="5384" width="15.85546875" style="59" customWidth="1"/>
    <col min="5385" max="5385" width="14.140625" style="59" customWidth="1"/>
    <col min="5386" max="5386" width="16.5703125" style="59" bestFit="1" customWidth="1"/>
    <col min="5387" max="5387" width="6.28515625" style="59" customWidth="1"/>
    <col min="5388" max="5388" width="21.140625" style="59" bestFit="1" customWidth="1"/>
    <col min="5389" max="5389" width="18.28515625" style="59" customWidth="1"/>
    <col min="5390" max="5390" width="25.85546875" style="59" customWidth="1"/>
    <col min="5391" max="5610" width="9.140625" style="59"/>
    <col min="5611" max="5611" width="4" style="59" customWidth="1"/>
    <col min="5612" max="5612" width="50.5703125" style="59" bestFit="1" customWidth="1"/>
    <col min="5613" max="5613" width="7.85546875" style="59" bestFit="1" customWidth="1"/>
    <col min="5614" max="5614" width="17.140625" style="59" bestFit="1" customWidth="1"/>
    <col min="5615" max="5615" width="21.140625" style="59" customWidth="1"/>
    <col min="5616" max="5616" width="3.5703125" style="59" customWidth="1"/>
    <col min="5617" max="5617" width="19.5703125" style="59" bestFit="1" customWidth="1"/>
    <col min="5618" max="5618" width="9.42578125" style="59" bestFit="1" customWidth="1"/>
    <col min="5619" max="5619" width="14" style="59" bestFit="1" customWidth="1"/>
    <col min="5620" max="5620" width="12" style="59" customWidth="1"/>
    <col min="5621" max="5621" width="12.42578125" style="59" customWidth="1"/>
    <col min="5622" max="5622" width="13.85546875" style="59" customWidth="1"/>
    <col min="5623" max="5624" width="12.85546875" style="59" customWidth="1"/>
    <col min="5625" max="5627" width="7.85546875" style="59" customWidth="1"/>
    <col min="5628" max="5628" width="10.7109375" style="59" customWidth="1"/>
    <col min="5629" max="5629" width="13.42578125" style="59" customWidth="1"/>
    <col min="5630" max="5630" width="14.85546875" style="59" customWidth="1"/>
    <col min="5631" max="5631" width="12.85546875" style="59" bestFit="1" customWidth="1"/>
    <col min="5632" max="5633" width="11.7109375" style="59" customWidth="1"/>
    <col min="5634" max="5634" width="13.85546875" style="59" customWidth="1"/>
    <col min="5635" max="5635" width="26.140625" style="59" customWidth="1"/>
    <col min="5636" max="5636" width="16.7109375" style="59" customWidth="1"/>
    <col min="5637" max="5637" width="14" style="59" bestFit="1" customWidth="1"/>
    <col min="5638" max="5638" width="14.7109375" style="59" customWidth="1"/>
    <col min="5639" max="5639" width="15" style="59" bestFit="1" customWidth="1"/>
    <col min="5640" max="5640" width="15.85546875" style="59" customWidth="1"/>
    <col min="5641" max="5641" width="14.140625" style="59" customWidth="1"/>
    <col min="5642" max="5642" width="16.5703125" style="59" bestFit="1" customWidth="1"/>
    <col min="5643" max="5643" width="6.28515625" style="59" customWidth="1"/>
    <col min="5644" max="5644" width="21.140625" style="59" bestFit="1" customWidth="1"/>
    <col min="5645" max="5645" width="18.28515625" style="59" customWidth="1"/>
    <col min="5646" max="5646" width="25.85546875" style="59" customWidth="1"/>
    <col min="5647" max="5866" width="9.140625" style="59"/>
    <col min="5867" max="5867" width="4" style="59" customWidth="1"/>
    <col min="5868" max="5868" width="50.5703125" style="59" bestFit="1" customWidth="1"/>
    <col min="5869" max="5869" width="7.85546875" style="59" bestFit="1" customWidth="1"/>
    <col min="5870" max="5870" width="17.140625" style="59" bestFit="1" customWidth="1"/>
    <col min="5871" max="5871" width="21.140625" style="59" customWidth="1"/>
    <col min="5872" max="5872" width="3.5703125" style="59" customWidth="1"/>
    <col min="5873" max="5873" width="19.5703125" style="59" bestFit="1" customWidth="1"/>
    <col min="5874" max="5874" width="9.42578125" style="59" bestFit="1" customWidth="1"/>
    <col min="5875" max="5875" width="14" style="59" bestFit="1" customWidth="1"/>
    <col min="5876" max="5876" width="12" style="59" customWidth="1"/>
    <col min="5877" max="5877" width="12.42578125" style="59" customWidth="1"/>
    <col min="5878" max="5878" width="13.85546875" style="59" customWidth="1"/>
    <col min="5879" max="5880" width="12.85546875" style="59" customWidth="1"/>
    <col min="5881" max="5883" width="7.85546875" style="59" customWidth="1"/>
    <col min="5884" max="5884" width="10.7109375" style="59" customWidth="1"/>
    <col min="5885" max="5885" width="13.42578125" style="59" customWidth="1"/>
    <col min="5886" max="5886" width="14.85546875" style="59" customWidth="1"/>
    <col min="5887" max="5887" width="12.85546875" style="59" bestFit="1" customWidth="1"/>
    <col min="5888" max="5889" width="11.7109375" style="59" customWidth="1"/>
    <col min="5890" max="5890" width="13.85546875" style="59" customWidth="1"/>
    <col min="5891" max="5891" width="26.140625" style="59" customWidth="1"/>
    <col min="5892" max="5892" width="16.7109375" style="59" customWidth="1"/>
    <col min="5893" max="5893" width="14" style="59" bestFit="1" customWidth="1"/>
    <col min="5894" max="5894" width="14.7109375" style="59" customWidth="1"/>
    <col min="5895" max="5895" width="15" style="59" bestFit="1" customWidth="1"/>
    <col min="5896" max="5896" width="15.85546875" style="59" customWidth="1"/>
    <col min="5897" max="5897" width="14.140625" style="59" customWidth="1"/>
    <col min="5898" max="5898" width="16.5703125" style="59" bestFit="1" customWidth="1"/>
    <col min="5899" max="5899" width="6.28515625" style="59" customWidth="1"/>
    <col min="5900" max="5900" width="21.140625" style="59" bestFit="1" customWidth="1"/>
    <col min="5901" max="5901" width="18.28515625" style="59" customWidth="1"/>
    <col min="5902" max="5902" width="25.85546875" style="59" customWidth="1"/>
    <col min="5903" max="6122" width="9.140625" style="59"/>
    <col min="6123" max="6123" width="4" style="59" customWidth="1"/>
    <col min="6124" max="6124" width="50.5703125" style="59" bestFit="1" customWidth="1"/>
    <col min="6125" max="6125" width="7.85546875" style="59" bestFit="1" customWidth="1"/>
    <col min="6126" max="6126" width="17.140625" style="59" bestFit="1" customWidth="1"/>
    <col min="6127" max="6127" width="21.140625" style="59" customWidth="1"/>
    <col min="6128" max="6128" width="3.5703125" style="59" customWidth="1"/>
    <col min="6129" max="6129" width="19.5703125" style="59" bestFit="1" customWidth="1"/>
    <col min="6130" max="6130" width="9.42578125" style="59" bestFit="1" customWidth="1"/>
    <col min="6131" max="6131" width="14" style="59" bestFit="1" customWidth="1"/>
    <col min="6132" max="6132" width="12" style="59" customWidth="1"/>
    <col min="6133" max="6133" width="12.42578125" style="59" customWidth="1"/>
    <col min="6134" max="6134" width="13.85546875" style="59" customWidth="1"/>
    <col min="6135" max="6136" width="12.85546875" style="59" customWidth="1"/>
    <col min="6137" max="6139" width="7.85546875" style="59" customWidth="1"/>
    <col min="6140" max="6140" width="10.7109375" style="59" customWidth="1"/>
    <col min="6141" max="6141" width="13.42578125" style="59" customWidth="1"/>
    <col min="6142" max="6142" width="14.85546875" style="59" customWidth="1"/>
    <col min="6143" max="6143" width="12.85546875" style="59" bestFit="1" customWidth="1"/>
    <col min="6144" max="6145" width="11.7109375" style="59" customWidth="1"/>
    <col min="6146" max="6146" width="13.85546875" style="59" customWidth="1"/>
    <col min="6147" max="6147" width="26.140625" style="59" customWidth="1"/>
    <col min="6148" max="6148" width="16.7109375" style="59" customWidth="1"/>
    <col min="6149" max="6149" width="14" style="59" bestFit="1" customWidth="1"/>
    <col min="6150" max="6150" width="14.7109375" style="59" customWidth="1"/>
    <col min="6151" max="6151" width="15" style="59" bestFit="1" customWidth="1"/>
    <col min="6152" max="6152" width="15.85546875" style="59" customWidth="1"/>
    <col min="6153" max="6153" width="14.140625" style="59" customWidth="1"/>
    <col min="6154" max="6154" width="16.5703125" style="59" bestFit="1" customWidth="1"/>
    <col min="6155" max="6155" width="6.28515625" style="59" customWidth="1"/>
    <col min="6156" max="6156" width="21.140625" style="59" bestFit="1" customWidth="1"/>
    <col min="6157" max="6157" width="18.28515625" style="59" customWidth="1"/>
    <col min="6158" max="6158" width="25.85546875" style="59" customWidth="1"/>
    <col min="6159" max="6378" width="9.140625" style="59"/>
    <col min="6379" max="6379" width="4" style="59" customWidth="1"/>
    <col min="6380" max="6380" width="50.5703125" style="59" bestFit="1" customWidth="1"/>
    <col min="6381" max="6381" width="7.85546875" style="59" bestFit="1" customWidth="1"/>
    <col min="6382" max="6382" width="17.140625" style="59" bestFit="1" customWidth="1"/>
    <col min="6383" max="6383" width="21.140625" style="59" customWidth="1"/>
    <col min="6384" max="6384" width="3.5703125" style="59" customWidth="1"/>
    <col min="6385" max="6385" width="19.5703125" style="59" bestFit="1" customWidth="1"/>
    <col min="6386" max="6386" width="9.42578125" style="59" bestFit="1" customWidth="1"/>
    <col min="6387" max="6387" width="14" style="59" bestFit="1" customWidth="1"/>
    <col min="6388" max="6388" width="12" style="59" customWidth="1"/>
    <col min="6389" max="6389" width="12.42578125" style="59" customWidth="1"/>
    <col min="6390" max="6390" width="13.85546875" style="59" customWidth="1"/>
    <col min="6391" max="6392" width="12.85546875" style="59" customWidth="1"/>
    <col min="6393" max="6395" width="7.85546875" style="59" customWidth="1"/>
    <col min="6396" max="6396" width="10.7109375" style="59" customWidth="1"/>
    <col min="6397" max="6397" width="13.42578125" style="59" customWidth="1"/>
    <col min="6398" max="6398" width="14.85546875" style="59" customWidth="1"/>
    <col min="6399" max="6399" width="12.85546875" style="59" bestFit="1" customWidth="1"/>
    <col min="6400" max="6401" width="11.7109375" style="59" customWidth="1"/>
    <col min="6402" max="6402" width="13.85546875" style="59" customWidth="1"/>
    <col min="6403" max="6403" width="26.140625" style="59" customWidth="1"/>
    <col min="6404" max="6404" width="16.7109375" style="59" customWidth="1"/>
    <col min="6405" max="6405" width="14" style="59" bestFit="1" customWidth="1"/>
    <col min="6406" max="6406" width="14.7109375" style="59" customWidth="1"/>
    <col min="6407" max="6407" width="15" style="59" bestFit="1" customWidth="1"/>
    <col min="6408" max="6408" width="15.85546875" style="59" customWidth="1"/>
    <col min="6409" max="6409" width="14.140625" style="59" customWidth="1"/>
    <col min="6410" max="6410" width="16.5703125" style="59" bestFit="1" customWidth="1"/>
    <col min="6411" max="6411" width="6.28515625" style="59" customWidth="1"/>
    <col min="6412" max="6412" width="21.140625" style="59" bestFit="1" customWidth="1"/>
    <col min="6413" max="6413" width="18.28515625" style="59" customWidth="1"/>
    <col min="6414" max="6414" width="25.85546875" style="59" customWidth="1"/>
    <col min="6415" max="6634" width="9.140625" style="59"/>
    <col min="6635" max="6635" width="4" style="59" customWidth="1"/>
    <col min="6636" max="6636" width="50.5703125" style="59" bestFit="1" customWidth="1"/>
    <col min="6637" max="6637" width="7.85546875" style="59" bestFit="1" customWidth="1"/>
    <col min="6638" max="6638" width="17.140625" style="59" bestFit="1" customWidth="1"/>
    <col min="6639" max="6639" width="21.140625" style="59" customWidth="1"/>
    <col min="6640" max="6640" width="3.5703125" style="59" customWidth="1"/>
    <col min="6641" max="6641" width="19.5703125" style="59" bestFit="1" customWidth="1"/>
    <col min="6642" max="6642" width="9.42578125" style="59" bestFit="1" customWidth="1"/>
    <col min="6643" max="6643" width="14" style="59" bestFit="1" customWidth="1"/>
    <col min="6644" max="6644" width="12" style="59" customWidth="1"/>
    <col min="6645" max="6645" width="12.42578125" style="59" customWidth="1"/>
    <col min="6646" max="6646" width="13.85546875" style="59" customWidth="1"/>
    <col min="6647" max="6648" width="12.85546875" style="59" customWidth="1"/>
    <col min="6649" max="6651" width="7.85546875" style="59" customWidth="1"/>
    <col min="6652" max="6652" width="10.7109375" style="59" customWidth="1"/>
    <col min="6653" max="6653" width="13.42578125" style="59" customWidth="1"/>
    <col min="6654" max="6654" width="14.85546875" style="59" customWidth="1"/>
    <col min="6655" max="6655" width="12.85546875" style="59" bestFit="1" customWidth="1"/>
    <col min="6656" max="6657" width="11.7109375" style="59" customWidth="1"/>
    <col min="6658" max="6658" width="13.85546875" style="59" customWidth="1"/>
    <col min="6659" max="6659" width="26.140625" style="59" customWidth="1"/>
    <col min="6660" max="6660" width="16.7109375" style="59" customWidth="1"/>
    <col min="6661" max="6661" width="14" style="59" bestFit="1" customWidth="1"/>
    <col min="6662" max="6662" width="14.7109375" style="59" customWidth="1"/>
    <col min="6663" max="6663" width="15" style="59" bestFit="1" customWidth="1"/>
    <col min="6664" max="6664" width="15.85546875" style="59" customWidth="1"/>
    <col min="6665" max="6665" width="14.140625" style="59" customWidth="1"/>
    <col min="6666" max="6666" width="16.5703125" style="59" bestFit="1" customWidth="1"/>
    <col min="6667" max="6667" width="6.28515625" style="59" customWidth="1"/>
    <col min="6668" max="6668" width="21.140625" style="59" bestFit="1" customWidth="1"/>
    <col min="6669" max="6669" width="18.28515625" style="59" customWidth="1"/>
    <col min="6670" max="6670" width="25.85546875" style="59" customWidth="1"/>
    <col min="6671" max="6890" width="9.140625" style="59"/>
    <col min="6891" max="6891" width="4" style="59" customWidth="1"/>
    <col min="6892" max="6892" width="50.5703125" style="59" bestFit="1" customWidth="1"/>
    <col min="6893" max="6893" width="7.85546875" style="59" bestFit="1" customWidth="1"/>
    <col min="6894" max="6894" width="17.140625" style="59" bestFit="1" customWidth="1"/>
    <col min="6895" max="6895" width="21.140625" style="59" customWidth="1"/>
    <col min="6896" max="6896" width="3.5703125" style="59" customWidth="1"/>
    <col min="6897" max="6897" width="19.5703125" style="59" bestFit="1" customWidth="1"/>
    <col min="6898" max="6898" width="9.42578125" style="59" bestFit="1" customWidth="1"/>
    <col min="6899" max="6899" width="14" style="59" bestFit="1" customWidth="1"/>
    <col min="6900" max="6900" width="12" style="59" customWidth="1"/>
    <col min="6901" max="6901" width="12.42578125" style="59" customWidth="1"/>
    <col min="6902" max="6902" width="13.85546875" style="59" customWidth="1"/>
    <col min="6903" max="6904" width="12.85546875" style="59" customWidth="1"/>
    <col min="6905" max="6907" width="7.85546875" style="59" customWidth="1"/>
    <col min="6908" max="6908" width="10.7109375" style="59" customWidth="1"/>
    <col min="6909" max="6909" width="13.42578125" style="59" customWidth="1"/>
    <col min="6910" max="6910" width="14.85546875" style="59" customWidth="1"/>
    <col min="6911" max="6911" width="12.85546875" style="59" bestFit="1" customWidth="1"/>
    <col min="6912" max="6913" width="11.7109375" style="59" customWidth="1"/>
    <col min="6914" max="6914" width="13.85546875" style="59" customWidth="1"/>
    <col min="6915" max="6915" width="26.140625" style="59" customWidth="1"/>
    <col min="6916" max="6916" width="16.7109375" style="59" customWidth="1"/>
    <col min="6917" max="6917" width="14" style="59" bestFit="1" customWidth="1"/>
    <col min="6918" max="6918" width="14.7109375" style="59" customWidth="1"/>
    <col min="6919" max="6919" width="15" style="59" bestFit="1" customWidth="1"/>
    <col min="6920" max="6920" width="15.85546875" style="59" customWidth="1"/>
    <col min="6921" max="6921" width="14.140625" style="59" customWidth="1"/>
    <col min="6922" max="6922" width="16.5703125" style="59" bestFit="1" customWidth="1"/>
    <col min="6923" max="6923" width="6.28515625" style="59" customWidth="1"/>
    <col min="6924" max="6924" width="21.140625" style="59" bestFit="1" customWidth="1"/>
    <col min="6925" max="6925" width="18.28515625" style="59" customWidth="1"/>
    <col min="6926" max="6926" width="25.85546875" style="59" customWidth="1"/>
    <col min="6927" max="7146" width="9.140625" style="59"/>
    <col min="7147" max="7147" width="4" style="59" customWidth="1"/>
    <col min="7148" max="7148" width="50.5703125" style="59" bestFit="1" customWidth="1"/>
    <col min="7149" max="7149" width="7.85546875" style="59" bestFit="1" customWidth="1"/>
    <col min="7150" max="7150" width="17.140625" style="59" bestFit="1" customWidth="1"/>
    <col min="7151" max="7151" width="21.140625" style="59" customWidth="1"/>
    <col min="7152" max="7152" width="3.5703125" style="59" customWidth="1"/>
    <col min="7153" max="7153" width="19.5703125" style="59" bestFit="1" customWidth="1"/>
    <col min="7154" max="7154" width="9.42578125" style="59" bestFit="1" customWidth="1"/>
    <col min="7155" max="7155" width="14" style="59" bestFit="1" customWidth="1"/>
    <col min="7156" max="7156" width="12" style="59" customWidth="1"/>
    <col min="7157" max="7157" width="12.42578125" style="59" customWidth="1"/>
    <col min="7158" max="7158" width="13.85546875" style="59" customWidth="1"/>
    <col min="7159" max="7160" width="12.85546875" style="59" customWidth="1"/>
    <col min="7161" max="7163" width="7.85546875" style="59" customWidth="1"/>
    <col min="7164" max="7164" width="10.7109375" style="59" customWidth="1"/>
    <col min="7165" max="7165" width="13.42578125" style="59" customWidth="1"/>
    <col min="7166" max="7166" width="14.85546875" style="59" customWidth="1"/>
    <col min="7167" max="7167" width="12.85546875" style="59" bestFit="1" customWidth="1"/>
    <col min="7168" max="7169" width="11.7109375" style="59" customWidth="1"/>
    <col min="7170" max="7170" width="13.85546875" style="59" customWidth="1"/>
    <col min="7171" max="7171" width="26.140625" style="59" customWidth="1"/>
    <col min="7172" max="7172" width="16.7109375" style="59" customWidth="1"/>
    <col min="7173" max="7173" width="14" style="59" bestFit="1" customWidth="1"/>
    <col min="7174" max="7174" width="14.7109375" style="59" customWidth="1"/>
    <col min="7175" max="7175" width="15" style="59" bestFit="1" customWidth="1"/>
    <col min="7176" max="7176" width="15.85546875" style="59" customWidth="1"/>
    <col min="7177" max="7177" width="14.140625" style="59" customWidth="1"/>
    <col min="7178" max="7178" width="16.5703125" style="59" bestFit="1" customWidth="1"/>
    <col min="7179" max="7179" width="6.28515625" style="59" customWidth="1"/>
    <col min="7180" max="7180" width="21.140625" style="59" bestFit="1" customWidth="1"/>
    <col min="7181" max="7181" width="18.28515625" style="59" customWidth="1"/>
    <col min="7182" max="7182" width="25.85546875" style="59" customWidth="1"/>
    <col min="7183" max="7402" width="9.140625" style="59"/>
    <col min="7403" max="7403" width="4" style="59" customWidth="1"/>
    <col min="7404" max="7404" width="50.5703125" style="59" bestFit="1" customWidth="1"/>
    <col min="7405" max="7405" width="7.85546875" style="59" bestFit="1" customWidth="1"/>
    <col min="7406" max="7406" width="17.140625" style="59" bestFit="1" customWidth="1"/>
    <col min="7407" max="7407" width="21.140625" style="59" customWidth="1"/>
    <col min="7408" max="7408" width="3.5703125" style="59" customWidth="1"/>
    <col min="7409" max="7409" width="19.5703125" style="59" bestFit="1" customWidth="1"/>
    <col min="7410" max="7410" width="9.42578125" style="59" bestFit="1" customWidth="1"/>
    <col min="7411" max="7411" width="14" style="59" bestFit="1" customWidth="1"/>
    <col min="7412" max="7412" width="12" style="59" customWidth="1"/>
    <col min="7413" max="7413" width="12.42578125" style="59" customWidth="1"/>
    <col min="7414" max="7414" width="13.85546875" style="59" customWidth="1"/>
    <col min="7415" max="7416" width="12.85546875" style="59" customWidth="1"/>
    <col min="7417" max="7419" width="7.85546875" style="59" customWidth="1"/>
    <col min="7420" max="7420" width="10.7109375" style="59" customWidth="1"/>
    <col min="7421" max="7421" width="13.42578125" style="59" customWidth="1"/>
    <col min="7422" max="7422" width="14.85546875" style="59" customWidth="1"/>
    <col min="7423" max="7423" width="12.85546875" style="59" bestFit="1" customWidth="1"/>
    <col min="7424" max="7425" width="11.7109375" style="59" customWidth="1"/>
    <col min="7426" max="7426" width="13.85546875" style="59" customWidth="1"/>
    <col min="7427" max="7427" width="26.140625" style="59" customWidth="1"/>
    <col min="7428" max="7428" width="16.7109375" style="59" customWidth="1"/>
    <col min="7429" max="7429" width="14" style="59" bestFit="1" customWidth="1"/>
    <col min="7430" max="7430" width="14.7109375" style="59" customWidth="1"/>
    <col min="7431" max="7431" width="15" style="59" bestFit="1" customWidth="1"/>
    <col min="7432" max="7432" width="15.85546875" style="59" customWidth="1"/>
    <col min="7433" max="7433" width="14.140625" style="59" customWidth="1"/>
    <col min="7434" max="7434" width="16.5703125" style="59" bestFit="1" customWidth="1"/>
    <col min="7435" max="7435" width="6.28515625" style="59" customWidth="1"/>
    <col min="7436" max="7436" width="21.140625" style="59" bestFit="1" customWidth="1"/>
    <col min="7437" max="7437" width="18.28515625" style="59" customWidth="1"/>
    <col min="7438" max="7438" width="25.85546875" style="59" customWidth="1"/>
    <col min="7439" max="7658" width="9.140625" style="59"/>
    <col min="7659" max="7659" width="4" style="59" customWidth="1"/>
    <col min="7660" max="7660" width="50.5703125" style="59" bestFit="1" customWidth="1"/>
    <col min="7661" max="7661" width="7.85546875" style="59" bestFit="1" customWidth="1"/>
    <col min="7662" max="7662" width="17.140625" style="59" bestFit="1" customWidth="1"/>
    <col min="7663" max="7663" width="21.140625" style="59" customWidth="1"/>
    <col min="7664" max="7664" width="3.5703125" style="59" customWidth="1"/>
    <col min="7665" max="7665" width="19.5703125" style="59" bestFit="1" customWidth="1"/>
    <col min="7666" max="7666" width="9.42578125" style="59" bestFit="1" customWidth="1"/>
    <col min="7667" max="7667" width="14" style="59" bestFit="1" customWidth="1"/>
    <col min="7668" max="7668" width="12" style="59" customWidth="1"/>
    <col min="7669" max="7669" width="12.42578125" style="59" customWidth="1"/>
    <col min="7670" max="7670" width="13.85546875" style="59" customWidth="1"/>
    <col min="7671" max="7672" width="12.85546875" style="59" customWidth="1"/>
    <col min="7673" max="7675" width="7.85546875" style="59" customWidth="1"/>
    <col min="7676" max="7676" width="10.7109375" style="59" customWidth="1"/>
    <col min="7677" max="7677" width="13.42578125" style="59" customWidth="1"/>
    <col min="7678" max="7678" width="14.85546875" style="59" customWidth="1"/>
    <col min="7679" max="7679" width="12.85546875" style="59" bestFit="1" customWidth="1"/>
    <col min="7680" max="7681" width="11.7109375" style="59" customWidth="1"/>
    <col min="7682" max="7682" width="13.85546875" style="59" customWidth="1"/>
    <col min="7683" max="7683" width="26.140625" style="59" customWidth="1"/>
    <col min="7684" max="7684" width="16.7109375" style="59" customWidth="1"/>
    <col min="7685" max="7685" width="14" style="59" bestFit="1" customWidth="1"/>
    <col min="7686" max="7686" width="14.7109375" style="59" customWidth="1"/>
    <col min="7687" max="7687" width="15" style="59" bestFit="1" customWidth="1"/>
    <col min="7688" max="7688" width="15.85546875" style="59" customWidth="1"/>
    <col min="7689" max="7689" width="14.140625" style="59" customWidth="1"/>
    <col min="7690" max="7690" width="16.5703125" style="59" bestFit="1" customWidth="1"/>
    <col min="7691" max="7691" width="6.28515625" style="59" customWidth="1"/>
    <col min="7692" max="7692" width="21.140625" style="59" bestFit="1" customWidth="1"/>
    <col min="7693" max="7693" width="18.28515625" style="59" customWidth="1"/>
    <col min="7694" max="7694" width="25.85546875" style="59" customWidth="1"/>
    <col min="7695" max="7914" width="9.140625" style="59"/>
    <col min="7915" max="7915" width="4" style="59" customWidth="1"/>
    <col min="7916" max="7916" width="50.5703125" style="59" bestFit="1" customWidth="1"/>
    <col min="7917" max="7917" width="7.85546875" style="59" bestFit="1" customWidth="1"/>
    <col min="7918" max="7918" width="17.140625" style="59" bestFit="1" customWidth="1"/>
    <col min="7919" max="7919" width="21.140625" style="59" customWidth="1"/>
    <col min="7920" max="7920" width="3.5703125" style="59" customWidth="1"/>
    <col min="7921" max="7921" width="19.5703125" style="59" bestFit="1" customWidth="1"/>
    <col min="7922" max="7922" width="9.42578125" style="59" bestFit="1" customWidth="1"/>
    <col min="7923" max="7923" width="14" style="59" bestFit="1" customWidth="1"/>
    <col min="7924" max="7924" width="12" style="59" customWidth="1"/>
    <col min="7925" max="7925" width="12.42578125" style="59" customWidth="1"/>
    <col min="7926" max="7926" width="13.85546875" style="59" customWidth="1"/>
    <col min="7927" max="7928" width="12.85546875" style="59" customWidth="1"/>
    <col min="7929" max="7931" width="7.85546875" style="59" customWidth="1"/>
    <col min="7932" max="7932" width="10.7109375" style="59" customWidth="1"/>
    <col min="7933" max="7933" width="13.42578125" style="59" customWidth="1"/>
    <col min="7934" max="7934" width="14.85546875" style="59" customWidth="1"/>
    <col min="7935" max="7935" width="12.85546875" style="59" bestFit="1" customWidth="1"/>
    <col min="7936" max="7937" width="11.7109375" style="59" customWidth="1"/>
    <col min="7938" max="7938" width="13.85546875" style="59" customWidth="1"/>
    <col min="7939" max="7939" width="26.140625" style="59" customWidth="1"/>
    <col min="7940" max="7940" width="16.7109375" style="59" customWidth="1"/>
    <col min="7941" max="7941" width="14" style="59" bestFit="1" customWidth="1"/>
    <col min="7942" max="7942" width="14.7109375" style="59" customWidth="1"/>
    <col min="7943" max="7943" width="15" style="59" bestFit="1" customWidth="1"/>
    <col min="7944" max="7944" width="15.85546875" style="59" customWidth="1"/>
    <col min="7945" max="7945" width="14.140625" style="59" customWidth="1"/>
    <col min="7946" max="7946" width="16.5703125" style="59" bestFit="1" customWidth="1"/>
    <col min="7947" max="7947" width="6.28515625" style="59" customWidth="1"/>
    <col min="7948" max="7948" width="21.140625" style="59" bestFit="1" customWidth="1"/>
    <col min="7949" max="7949" width="18.28515625" style="59" customWidth="1"/>
    <col min="7950" max="7950" width="25.85546875" style="59" customWidth="1"/>
    <col min="7951" max="8170" width="9.140625" style="59"/>
    <col min="8171" max="8171" width="4" style="59" customWidth="1"/>
    <col min="8172" max="8172" width="50.5703125" style="59" bestFit="1" customWidth="1"/>
    <col min="8173" max="8173" width="7.85546875" style="59" bestFit="1" customWidth="1"/>
    <col min="8174" max="8174" width="17.140625" style="59" bestFit="1" customWidth="1"/>
    <col min="8175" max="8175" width="21.140625" style="59" customWidth="1"/>
    <col min="8176" max="8176" width="3.5703125" style="59" customWidth="1"/>
    <col min="8177" max="8177" width="19.5703125" style="59" bestFit="1" customWidth="1"/>
    <col min="8178" max="8178" width="9.42578125" style="59" bestFit="1" customWidth="1"/>
    <col min="8179" max="8179" width="14" style="59" bestFit="1" customWidth="1"/>
    <col min="8180" max="8180" width="12" style="59" customWidth="1"/>
    <col min="8181" max="8181" width="12.42578125" style="59" customWidth="1"/>
    <col min="8182" max="8182" width="13.85546875" style="59" customWidth="1"/>
    <col min="8183" max="8184" width="12.85546875" style="59" customWidth="1"/>
    <col min="8185" max="8187" width="7.85546875" style="59" customWidth="1"/>
    <col min="8188" max="8188" width="10.7109375" style="59" customWidth="1"/>
    <col min="8189" max="8189" width="13.42578125" style="59" customWidth="1"/>
    <col min="8190" max="8190" width="14.85546875" style="59" customWidth="1"/>
    <col min="8191" max="8191" width="12.85546875" style="59" bestFit="1" customWidth="1"/>
    <col min="8192" max="8193" width="11.7109375" style="59" customWidth="1"/>
    <col min="8194" max="8194" width="13.85546875" style="59" customWidth="1"/>
    <col min="8195" max="8195" width="26.140625" style="59" customWidth="1"/>
    <col min="8196" max="8196" width="16.7109375" style="59" customWidth="1"/>
    <col min="8197" max="8197" width="14" style="59" bestFit="1" customWidth="1"/>
    <col min="8198" max="8198" width="14.7109375" style="59" customWidth="1"/>
    <col min="8199" max="8199" width="15" style="59" bestFit="1" customWidth="1"/>
    <col min="8200" max="8200" width="15.85546875" style="59" customWidth="1"/>
    <col min="8201" max="8201" width="14.140625" style="59" customWidth="1"/>
    <col min="8202" max="8202" width="16.5703125" style="59" bestFit="1" customWidth="1"/>
    <col min="8203" max="8203" width="6.28515625" style="59" customWidth="1"/>
    <col min="8204" max="8204" width="21.140625" style="59" bestFit="1" customWidth="1"/>
    <col min="8205" max="8205" width="18.28515625" style="59" customWidth="1"/>
    <col min="8206" max="8206" width="25.85546875" style="59" customWidth="1"/>
    <col min="8207" max="8426" width="9.140625" style="59"/>
    <col min="8427" max="8427" width="4" style="59" customWidth="1"/>
    <col min="8428" max="8428" width="50.5703125" style="59" bestFit="1" customWidth="1"/>
    <col min="8429" max="8429" width="7.85546875" style="59" bestFit="1" customWidth="1"/>
    <col min="8430" max="8430" width="17.140625" style="59" bestFit="1" customWidth="1"/>
    <col min="8431" max="8431" width="21.140625" style="59" customWidth="1"/>
    <col min="8432" max="8432" width="3.5703125" style="59" customWidth="1"/>
    <col min="8433" max="8433" width="19.5703125" style="59" bestFit="1" customWidth="1"/>
    <col min="8434" max="8434" width="9.42578125" style="59" bestFit="1" customWidth="1"/>
    <col min="8435" max="8435" width="14" style="59" bestFit="1" customWidth="1"/>
    <col min="8436" max="8436" width="12" style="59" customWidth="1"/>
    <col min="8437" max="8437" width="12.42578125" style="59" customWidth="1"/>
    <col min="8438" max="8438" width="13.85546875" style="59" customWidth="1"/>
    <col min="8439" max="8440" width="12.85546875" style="59" customWidth="1"/>
    <col min="8441" max="8443" width="7.85546875" style="59" customWidth="1"/>
    <col min="8444" max="8444" width="10.7109375" style="59" customWidth="1"/>
    <col min="8445" max="8445" width="13.42578125" style="59" customWidth="1"/>
    <col min="8446" max="8446" width="14.85546875" style="59" customWidth="1"/>
    <col min="8447" max="8447" width="12.85546875" style="59" bestFit="1" customWidth="1"/>
    <col min="8448" max="8449" width="11.7109375" style="59" customWidth="1"/>
    <col min="8450" max="8450" width="13.85546875" style="59" customWidth="1"/>
    <col min="8451" max="8451" width="26.140625" style="59" customWidth="1"/>
    <col min="8452" max="8452" width="16.7109375" style="59" customWidth="1"/>
    <col min="8453" max="8453" width="14" style="59" bestFit="1" customWidth="1"/>
    <col min="8454" max="8454" width="14.7109375" style="59" customWidth="1"/>
    <col min="8455" max="8455" width="15" style="59" bestFit="1" customWidth="1"/>
    <col min="8456" max="8456" width="15.85546875" style="59" customWidth="1"/>
    <col min="8457" max="8457" width="14.140625" style="59" customWidth="1"/>
    <col min="8458" max="8458" width="16.5703125" style="59" bestFit="1" customWidth="1"/>
    <col min="8459" max="8459" width="6.28515625" style="59" customWidth="1"/>
    <col min="8460" max="8460" width="21.140625" style="59" bestFit="1" customWidth="1"/>
    <col min="8461" max="8461" width="18.28515625" style="59" customWidth="1"/>
    <col min="8462" max="8462" width="25.85546875" style="59" customWidth="1"/>
    <col min="8463" max="8682" width="9.140625" style="59"/>
    <col min="8683" max="8683" width="4" style="59" customWidth="1"/>
    <col min="8684" max="8684" width="50.5703125" style="59" bestFit="1" customWidth="1"/>
    <col min="8685" max="8685" width="7.85546875" style="59" bestFit="1" customWidth="1"/>
    <col min="8686" max="8686" width="17.140625" style="59" bestFit="1" customWidth="1"/>
    <col min="8687" max="8687" width="21.140625" style="59" customWidth="1"/>
    <col min="8688" max="8688" width="3.5703125" style="59" customWidth="1"/>
    <col min="8689" max="8689" width="19.5703125" style="59" bestFit="1" customWidth="1"/>
    <col min="8690" max="8690" width="9.42578125" style="59" bestFit="1" customWidth="1"/>
    <col min="8691" max="8691" width="14" style="59" bestFit="1" customWidth="1"/>
    <col min="8692" max="8692" width="12" style="59" customWidth="1"/>
    <col min="8693" max="8693" width="12.42578125" style="59" customWidth="1"/>
    <col min="8694" max="8694" width="13.85546875" style="59" customWidth="1"/>
    <col min="8695" max="8696" width="12.85546875" style="59" customWidth="1"/>
    <col min="8697" max="8699" width="7.85546875" style="59" customWidth="1"/>
    <col min="8700" max="8700" width="10.7109375" style="59" customWidth="1"/>
    <col min="8701" max="8701" width="13.42578125" style="59" customWidth="1"/>
    <col min="8702" max="8702" width="14.85546875" style="59" customWidth="1"/>
    <col min="8703" max="8703" width="12.85546875" style="59" bestFit="1" customWidth="1"/>
    <col min="8704" max="8705" width="11.7109375" style="59" customWidth="1"/>
    <col min="8706" max="8706" width="13.85546875" style="59" customWidth="1"/>
    <col min="8707" max="8707" width="26.140625" style="59" customWidth="1"/>
    <col min="8708" max="8708" width="16.7109375" style="59" customWidth="1"/>
    <col min="8709" max="8709" width="14" style="59" bestFit="1" customWidth="1"/>
    <col min="8710" max="8710" width="14.7109375" style="59" customWidth="1"/>
    <col min="8711" max="8711" width="15" style="59" bestFit="1" customWidth="1"/>
    <col min="8712" max="8712" width="15.85546875" style="59" customWidth="1"/>
    <col min="8713" max="8713" width="14.140625" style="59" customWidth="1"/>
    <col min="8714" max="8714" width="16.5703125" style="59" bestFit="1" customWidth="1"/>
    <col min="8715" max="8715" width="6.28515625" style="59" customWidth="1"/>
    <col min="8716" max="8716" width="21.140625" style="59" bestFit="1" customWidth="1"/>
    <col min="8717" max="8717" width="18.28515625" style="59" customWidth="1"/>
    <col min="8718" max="8718" width="25.85546875" style="59" customWidth="1"/>
    <col min="8719" max="8938" width="9.140625" style="59"/>
    <col min="8939" max="8939" width="4" style="59" customWidth="1"/>
    <col min="8940" max="8940" width="50.5703125" style="59" bestFit="1" customWidth="1"/>
    <col min="8941" max="8941" width="7.85546875" style="59" bestFit="1" customWidth="1"/>
    <col min="8942" max="8942" width="17.140625" style="59" bestFit="1" customWidth="1"/>
    <col min="8943" max="8943" width="21.140625" style="59" customWidth="1"/>
    <col min="8944" max="8944" width="3.5703125" style="59" customWidth="1"/>
    <col min="8945" max="8945" width="19.5703125" style="59" bestFit="1" customWidth="1"/>
    <col min="8946" max="8946" width="9.42578125" style="59" bestFit="1" customWidth="1"/>
    <col min="8947" max="8947" width="14" style="59" bestFit="1" customWidth="1"/>
    <col min="8948" max="8948" width="12" style="59" customWidth="1"/>
    <col min="8949" max="8949" width="12.42578125" style="59" customWidth="1"/>
    <col min="8950" max="8950" width="13.85546875" style="59" customWidth="1"/>
    <col min="8951" max="8952" width="12.85546875" style="59" customWidth="1"/>
    <col min="8953" max="8955" width="7.85546875" style="59" customWidth="1"/>
    <col min="8956" max="8956" width="10.7109375" style="59" customWidth="1"/>
    <col min="8957" max="8957" width="13.42578125" style="59" customWidth="1"/>
    <col min="8958" max="8958" width="14.85546875" style="59" customWidth="1"/>
    <col min="8959" max="8959" width="12.85546875" style="59" bestFit="1" customWidth="1"/>
    <col min="8960" max="8961" width="11.7109375" style="59" customWidth="1"/>
    <col min="8962" max="8962" width="13.85546875" style="59" customWidth="1"/>
    <col min="8963" max="8963" width="26.140625" style="59" customWidth="1"/>
    <col min="8964" max="8964" width="16.7109375" style="59" customWidth="1"/>
    <col min="8965" max="8965" width="14" style="59" bestFit="1" customWidth="1"/>
    <col min="8966" max="8966" width="14.7109375" style="59" customWidth="1"/>
    <col min="8967" max="8967" width="15" style="59" bestFit="1" customWidth="1"/>
    <col min="8968" max="8968" width="15.85546875" style="59" customWidth="1"/>
    <col min="8969" max="8969" width="14.140625" style="59" customWidth="1"/>
    <col min="8970" max="8970" width="16.5703125" style="59" bestFit="1" customWidth="1"/>
    <col min="8971" max="8971" width="6.28515625" style="59" customWidth="1"/>
    <col min="8972" max="8972" width="21.140625" style="59" bestFit="1" customWidth="1"/>
    <col min="8973" max="8973" width="18.28515625" style="59" customWidth="1"/>
    <col min="8974" max="8974" width="25.85546875" style="59" customWidth="1"/>
    <col min="8975" max="9194" width="9.140625" style="59"/>
    <col min="9195" max="9195" width="4" style="59" customWidth="1"/>
    <col min="9196" max="9196" width="50.5703125" style="59" bestFit="1" customWidth="1"/>
    <col min="9197" max="9197" width="7.85546875" style="59" bestFit="1" customWidth="1"/>
    <col min="9198" max="9198" width="17.140625" style="59" bestFit="1" customWidth="1"/>
    <col min="9199" max="9199" width="21.140625" style="59" customWidth="1"/>
    <col min="9200" max="9200" width="3.5703125" style="59" customWidth="1"/>
    <col min="9201" max="9201" width="19.5703125" style="59" bestFit="1" customWidth="1"/>
    <col min="9202" max="9202" width="9.42578125" style="59" bestFit="1" customWidth="1"/>
    <col min="9203" max="9203" width="14" style="59" bestFit="1" customWidth="1"/>
    <col min="9204" max="9204" width="12" style="59" customWidth="1"/>
    <col min="9205" max="9205" width="12.42578125" style="59" customWidth="1"/>
    <col min="9206" max="9206" width="13.85546875" style="59" customWidth="1"/>
    <col min="9207" max="9208" width="12.85546875" style="59" customWidth="1"/>
    <col min="9209" max="9211" width="7.85546875" style="59" customWidth="1"/>
    <col min="9212" max="9212" width="10.7109375" style="59" customWidth="1"/>
    <col min="9213" max="9213" width="13.42578125" style="59" customWidth="1"/>
    <col min="9214" max="9214" width="14.85546875" style="59" customWidth="1"/>
    <col min="9215" max="9215" width="12.85546875" style="59" bestFit="1" customWidth="1"/>
    <col min="9216" max="9217" width="11.7109375" style="59" customWidth="1"/>
    <col min="9218" max="9218" width="13.85546875" style="59" customWidth="1"/>
    <col min="9219" max="9219" width="26.140625" style="59" customWidth="1"/>
    <col min="9220" max="9220" width="16.7109375" style="59" customWidth="1"/>
    <col min="9221" max="9221" width="14" style="59" bestFit="1" customWidth="1"/>
    <col min="9222" max="9222" width="14.7109375" style="59" customWidth="1"/>
    <col min="9223" max="9223" width="15" style="59" bestFit="1" customWidth="1"/>
    <col min="9224" max="9224" width="15.85546875" style="59" customWidth="1"/>
    <col min="9225" max="9225" width="14.140625" style="59" customWidth="1"/>
    <col min="9226" max="9226" width="16.5703125" style="59" bestFit="1" customWidth="1"/>
    <col min="9227" max="9227" width="6.28515625" style="59" customWidth="1"/>
    <col min="9228" max="9228" width="21.140625" style="59" bestFit="1" customWidth="1"/>
    <col min="9229" max="9229" width="18.28515625" style="59" customWidth="1"/>
    <col min="9230" max="9230" width="25.85546875" style="59" customWidth="1"/>
    <col min="9231" max="9450" width="9.140625" style="59"/>
    <col min="9451" max="9451" width="4" style="59" customWidth="1"/>
    <col min="9452" max="9452" width="50.5703125" style="59" bestFit="1" customWidth="1"/>
    <col min="9453" max="9453" width="7.85546875" style="59" bestFit="1" customWidth="1"/>
    <col min="9454" max="9454" width="17.140625" style="59" bestFit="1" customWidth="1"/>
    <col min="9455" max="9455" width="21.140625" style="59" customWidth="1"/>
    <col min="9456" max="9456" width="3.5703125" style="59" customWidth="1"/>
    <col min="9457" max="9457" width="19.5703125" style="59" bestFit="1" customWidth="1"/>
    <col min="9458" max="9458" width="9.42578125" style="59" bestFit="1" customWidth="1"/>
    <col min="9459" max="9459" width="14" style="59" bestFit="1" customWidth="1"/>
    <col min="9460" max="9460" width="12" style="59" customWidth="1"/>
    <col min="9461" max="9461" width="12.42578125" style="59" customWidth="1"/>
    <col min="9462" max="9462" width="13.85546875" style="59" customWidth="1"/>
    <col min="9463" max="9464" width="12.85546875" style="59" customWidth="1"/>
    <col min="9465" max="9467" width="7.85546875" style="59" customWidth="1"/>
    <col min="9468" max="9468" width="10.7109375" style="59" customWidth="1"/>
    <col min="9469" max="9469" width="13.42578125" style="59" customWidth="1"/>
    <col min="9470" max="9470" width="14.85546875" style="59" customWidth="1"/>
    <col min="9471" max="9471" width="12.85546875" style="59" bestFit="1" customWidth="1"/>
    <col min="9472" max="9473" width="11.7109375" style="59" customWidth="1"/>
    <col min="9474" max="9474" width="13.85546875" style="59" customWidth="1"/>
    <col min="9475" max="9475" width="26.140625" style="59" customWidth="1"/>
    <col min="9476" max="9476" width="16.7109375" style="59" customWidth="1"/>
    <col min="9477" max="9477" width="14" style="59" bestFit="1" customWidth="1"/>
    <col min="9478" max="9478" width="14.7109375" style="59" customWidth="1"/>
    <col min="9479" max="9479" width="15" style="59" bestFit="1" customWidth="1"/>
    <col min="9480" max="9480" width="15.85546875" style="59" customWidth="1"/>
    <col min="9481" max="9481" width="14.140625" style="59" customWidth="1"/>
    <col min="9482" max="9482" width="16.5703125" style="59" bestFit="1" customWidth="1"/>
    <col min="9483" max="9483" width="6.28515625" style="59" customWidth="1"/>
    <col min="9484" max="9484" width="21.140625" style="59" bestFit="1" customWidth="1"/>
    <col min="9485" max="9485" width="18.28515625" style="59" customWidth="1"/>
    <col min="9486" max="9486" width="25.85546875" style="59" customWidth="1"/>
    <col min="9487" max="9706" width="9.140625" style="59"/>
    <col min="9707" max="9707" width="4" style="59" customWidth="1"/>
    <col min="9708" max="9708" width="50.5703125" style="59" bestFit="1" customWidth="1"/>
    <col min="9709" max="9709" width="7.85546875" style="59" bestFit="1" customWidth="1"/>
    <col min="9710" max="9710" width="17.140625" style="59" bestFit="1" customWidth="1"/>
    <col min="9711" max="9711" width="21.140625" style="59" customWidth="1"/>
    <col min="9712" max="9712" width="3.5703125" style="59" customWidth="1"/>
    <col min="9713" max="9713" width="19.5703125" style="59" bestFit="1" customWidth="1"/>
    <col min="9714" max="9714" width="9.42578125" style="59" bestFit="1" customWidth="1"/>
    <col min="9715" max="9715" width="14" style="59" bestFit="1" customWidth="1"/>
    <col min="9716" max="9716" width="12" style="59" customWidth="1"/>
    <col min="9717" max="9717" width="12.42578125" style="59" customWidth="1"/>
    <col min="9718" max="9718" width="13.85546875" style="59" customWidth="1"/>
    <col min="9719" max="9720" width="12.85546875" style="59" customWidth="1"/>
    <col min="9721" max="9723" width="7.85546875" style="59" customWidth="1"/>
    <col min="9724" max="9724" width="10.7109375" style="59" customWidth="1"/>
    <col min="9725" max="9725" width="13.42578125" style="59" customWidth="1"/>
    <col min="9726" max="9726" width="14.85546875" style="59" customWidth="1"/>
    <col min="9727" max="9727" width="12.85546875" style="59" bestFit="1" customWidth="1"/>
    <col min="9728" max="9729" width="11.7109375" style="59" customWidth="1"/>
    <col min="9730" max="9730" width="13.85546875" style="59" customWidth="1"/>
    <col min="9731" max="9731" width="26.140625" style="59" customWidth="1"/>
    <col min="9732" max="9732" width="16.7109375" style="59" customWidth="1"/>
    <col min="9733" max="9733" width="14" style="59" bestFit="1" customWidth="1"/>
    <col min="9734" max="9734" width="14.7109375" style="59" customWidth="1"/>
    <col min="9735" max="9735" width="15" style="59" bestFit="1" customWidth="1"/>
    <col min="9736" max="9736" width="15.85546875" style="59" customWidth="1"/>
    <col min="9737" max="9737" width="14.140625" style="59" customWidth="1"/>
    <col min="9738" max="9738" width="16.5703125" style="59" bestFit="1" customWidth="1"/>
    <col min="9739" max="9739" width="6.28515625" style="59" customWidth="1"/>
    <col min="9740" max="9740" width="21.140625" style="59" bestFit="1" customWidth="1"/>
    <col min="9741" max="9741" width="18.28515625" style="59" customWidth="1"/>
    <col min="9742" max="9742" width="25.85546875" style="59" customWidth="1"/>
    <col min="9743" max="9962" width="9.140625" style="59"/>
    <col min="9963" max="9963" width="4" style="59" customWidth="1"/>
    <col min="9964" max="9964" width="50.5703125" style="59" bestFit="1" customWidth="1"/>
    <col min="9965" max="9965" width="7.85546875" style="59" bestFit="1" customWidth="1"/>
    <col min="9966" max="9966" width="17.140625" style="59" bestFit="1" customWidth="1"/>
    <col min="9967" max="9967" width="21.140625" style="59" customWidth="1"/>
    <col min="9968" max="9968" width="3.5703125" style="59" customWidth="1"/>
    <col min="9969" max="9969" width="19.5703125" style="59" bestFit="1" customWidth="1"/>
    <col min="9970" max="9970" width="9.42578125" style="59" bestFit="1" customWidth="1"/>
    <col min="9971" max="9971" width="14" style="59" bestFit="1" customWidth="1"/>
    <col min="9972" max="9972" width="12" style="59" customWidth="1"/>
    <col min="9973" max="9973" width="12.42578125" style="59" customWidth="1"/>
    <col min="9974" max="9974" width="13.85546875" style="59" customWidth="1"/>
    <col min="9975" max="9976" width="12.85546875" style="59" customWidth="1"/>
    <col min="9977" max="9979" width="7.85546875" style="59" customWidth="1"/>
    <col min="9980" max="9980" width="10.7109375" style="59" customWidth="1"/>
    <col min="9981" max="9981" width="13.42578125" style="59" customWidth="1"/>
    <col min="9982" max="9982" width="14.85546875" style="59" customWidth="1"/>
    <col min="9983" max="9983" width="12.85546875" style="59" bestFit="1" customWidth="1"/>
    <col min="9984" max="9985" width="11.7109375" style="59" customWidth="1"/>
    <col min="9986" max="9986" width="13.85546875" style="59" customWidth="1"/>
    <col min="9987" max="9987" width="26.140625" style="59" customWidth="1"/>
    <col min="9988" max="9988" width="16.7109375" style="59" customWidth="1"/>
    <col min="9989" max="9989" width="14" style="59" bestFit="1" customWidth="1"/>
    <col min="9990" max="9990" width="14.7109375" style="59" customWidth="1"/>
    <col min="9991" max="9991" width="15" style="59" bestFit="1" customWidth="1"/>
    <col min="9992" max="9992" width="15.85546875" style="59" customWidth="1"/>
    <col min="9993" max="9993" width="14.140625" style="59" customWidth="1"/>
    <col min="9994" max="9994" width="16.5703125" style="59" bestFit="1" customWidth="1"/>
    <col min="9995" max="9995" width="6.28515625" style="59" customWidth="1"/>
    <col min="9996" max="9996" width="21.140625" style="59" bestFit="1" customWidth="1"/>
    <col min="9997" max="9997" width="18.28515625" style="59" customWidth="1"/>
    <col min="9998" max="9998" width="25.85546875" style="59" customWidth="1"/>
    <col min="9999" max="10218" width="9.140625" style="59"/>
    <col min="10219" max="10219" width="4" style="59" customWidth="1"/>
    <col min="10220" max="10220" width="50.5703125" style="59" bestFit="1" customWidth="1"/>
    <col min="10221" max="10221" width="7.85546875" style="59" bestFit="1" customWidth="1"/>
    <col min="10222" max="10222" width="17.140625" style="59" bestFit="1" customWidth="1"/>
    <col min="10223" max="10223" width="21.140625" style="59" customWidth="1"/>
    <col min="10224" max="10224" width="3.5703125" style="59" customWidth="1"/>
    <col min="10225" max="10225" width="19.5703125" style="59" bestFit="1" customWidth="1"/>
    <col min="10226" max="10226" width="9.42578125" style="59" bestFit="1" customWidth="1"/>
    <col min="10227" max="10227" width="14" style="59" bestFit="1" customWidth="1"/>
    <col min="10228" max="10228" width="12" style="59" customWidth="1"/>
    <col min="10229" max="10229" width="12.42578125" style="59" customWidth="1"/>
    <col min="10230" max="10230" width="13.85546875" style="59" customWidth="1"/>
    <col min="10231" max="10232" width="12.85546875" style="59" customWidth="1"/>
    <col min="10233" max="10235" width="7.85546875" style="59" customWidth="1"/>
    <col min="10236" max="10236" width="10.7109375" style="59" customWidth="1"/>
    <col min="10237" max="10237" width="13.42578125" style="59" customWidth="1"/>
    <col min="10238" max="10238" width="14.85546875" style="59" customWidth="1"/>
    <col min="10239" max="10239" width="12.85546875" style="59" bestFit="1" customWidth="1"/>
    <col min="10240" max="10241" width="11.7109375" style="59" customWidth="1"/>
    <col min="10242" max="10242" width="13.85546875" style="59" customWidth="1"/>
    <col min="10243" max="10243" width="26.140625" style="59" customWidth="1"/>
    <col min="10244" max="10244" width="16.7109375" style="59" customWidth="1"/>
    <col min="10245" max="10245" width="14" style="59" bestFit="1" customWidth="1"/>
    <col min="10246" max="10246" width="14.7109375" style="59" customWidth="1"/>
    <col min="10247" max="10247" width="15" style="59" bestFit="1" customWidth="1"/>
    <col min="10248" max="10248" width="15.85546875" style="59" customWidth="1"/>
    <col min="10249" max="10249" width="14.140625" style="59" customWidth="1"/>
    <col min="10250" max="10250" width="16.5703125" style="59" bestFit="1" customWidth="1"/>
    <col min="10251" max="10251" width="6.28515625" style="59" customWidth="1"/>
    <col min="10252" max="10252" width="21.140625" style="59" bestFit="1" customWidth="1"/>
    <col min="10253" max="10253" width="18.28515625" style="59" customWidth="1"/>
    <col min="10254" max="10254" width="25.85546875" style="59" customWidth="1"/>
    <col min="10255" max="10474" width="9.140625" style="59"/>
    <col min="10475" max="10475" width="4" style="59" customWidth="1"/>
    <col min="10476" max="10476" width="50.5703125" style="59" bestFit="1" customWidth="1"/>
    <col min="10477" max="10477" width="7.85546875" style="59" bestFit="1" customWidth="1"/>
    <col min="10478" max="10478" width="17.140625" style="59" bestFit="1" customWidth="1"/>
    <col min="10479" max="10479" width="21.140625" style="59" customWidth="1"/>
    <col min="10480" max="10480" width="3.5703125" style="59" customWidth="1"/>
    <col min="10481" max="10481" width="19.5703125" style="59" bestFit="1" customWidth="1"/>
    <col min="10482" max="10482" width="9.42578125" style="59" bestFit="1" customWidth="1"/>
    <col min="10483" max="10483" width="14" style="59" bestFit="1" customWidth="1"/>
    <col min="10484" max="10484" width="12" style="59" customWidth="1"/>
    <col min="10485" max="10485" width="12.42578125" style="59" customWidth="1"/>
    <col min="10486" max="10486" width="13.85546875" style="59" customWidth="1"/>
    <col min="10487" max="10488" width="12.85546875" style="59" customWidth="1"/>
    <col min="10489" max="10491" width="7.85546875" style="59" customWidth="1"/>
    <col min="10492" max="10492" width="10.7109375" style="59" customWidth="1"/>
    <col min="10493" max="10493" width="13.42578125" style="59" customWidth="1"/>
    <col min="10494" max="10494" width="14.85546875" style="59" customWidth="1"/>
    <col min="10495" max="10495" width="12.85546875" style="59" bestFit="1" customWidth="1"/>
    <col min="10496" max="10497" width="11.7109375" style="59" customWidth="1"/>
    <col min="10498" max="10498" width="13.85546875" style="59" customWidth="1"/>
    <col min="10499" max="10499" width="26.140625" style="59" customWidth="1"/>
    <col min="10500" max="10500" width="16.7109375" style="59" customWidth="1"/>
    <col min="10501" max="10501" width="14" style="59" bestFit="1" customWidth="1"/>
    <col min="10502" max="10502" width="14.7109375" style="59" customWidth="1"/>
    <col min="10503" max="10503" width="15" style="59" bestFit="1" customWidth="1"/>
    <col min="10504" max="10504" width="15.85546875" style="59" customWidth="1"/>
    <col min="10505" max="10505" width="14.140625" style="59" customWidth="1"/>
    <col min="10506" max="10506" width="16.5703125" style="59" bestFit="1" customWidth="1"/>
    <col min="10507" max="10507" width="6.28515625" style="59" customWidth="1"/>
    <col min="10508" max="10508" width="21.140625" style="59" bestFit="1" customWidth="1"/>
    <col min="10509" max="10509" width="18.28515625" style="59" customWidth="1"/>
    <col min="10510" max="10510" width="25.85546875" style="59" customWidth="1"/>
    <col min="10511" max="10730" width="9.140625" style="59"/>
    <col min="10731" max="10731" width="4" style="59" customWidth="1"/>
    <col min="10732" max="10732" width="50.5703125" style="59" bestFit="1" customWidth="1"/>
    <col min="10733" max="10733" width="7.85546875" style="59" bestFit="1" customWidth="1"/>
    <col min="10734" max="10734" width="17.140625" style="59" bestFit="1" customWidth="1"/>
    <col min="10735" max="10735" width="21.140625" style="59" customWidth="1"/>
    <col min="10736" max="10736" width="3.5703125" style="59" customWidth="1"/>
    <col min="10737" max="10737" width="19.5703125" style="59" bestFit="1" customWidth="1"/>
    <col min="10738" max="10738" width="9.42578125" style="59" bestFit="1" customWidth="1"/>
    <col min="10739" max="10739" width="14" style="59" bestFit="1" customWidth="1"/>
    <col min="10740" max="10740" width="12" style="59" customWidth="1"/>
    <col min="10741" max="10741" width="12.42578125" style="59" customWidth="1"/>
    <col min="10742" max="10742" width="13.85546875" style="59" customWidth="1"/>
    <col min="10743" max="10744" width="12.85546875" style="59" customWidth="1"/>
    <col min="10745" max="10747" width="7.85546875" style="59" customWidth="1"/>
    <col min="10748" max="10748" width="10.7109375" style="59" customWidth="1"/>
    <col min="10749" max="10749" width="13.42578125" style="59" customWidth="1"/>
    <col min="10750" max="10750" width="14.85546875" style="59" customWidth="1"/>
    <col min="10751" max="10751" width="12.85546875" style="59" bestFit="1" customWidth="1"/>
    <col min="10752" max="10753" width="11.7109375" style="59" customWidth="1"/>
    <col min="10754" max="10754" width="13.85546875" style="59" customWidth="1"/>
    <col min="10755" max="10755" width="26.140625" style="59" customWidth="1"/>
    <col min="10756" max="10756" width="16.7109375" style="59" customWidth="1"/>
    <col min="10757" max="10757" width="14" style="59" bestFit="1" customWidth="1"/>
    <col min="10758" max="10758" width="14.7109375" style="59" customWidth="1"/>
    <col min="10759" max="10759" width="15" style="59" bestFit="1" customWidth="1"/>
    <col min="10760" max="10760" width="15.85546875" style="59" customWidth="1"/>
    <col min="10761" max="10761" width="14.140625" style="59" customWidth="1"/>
    <col min="10762" max="10762" width="16.5703125" style="59" bestFit="1" customWidth="1"/>
    <col min="10763" max="10763" width="6.28515625" style="59" customWidth="1"/>
    <col min="10764" max="10764" width="21.140625" style="59" bestFit="1" customWidth="1"/>
    <col min="10765" max="10765" width="18.28515625" style="59" customWidth="1"/>
    <col min="10766" max="10766" width="25.85546875" style="59" customWidth="1"/>
    <col min="10767" max="10986" width="9.140625" style="59"/>
    <col min="10987" max="10987" width="4" style="59" customWidth="1"/>
    <col min="10988" max="10988" width="50.5703125" style="59" bestFit="1" customWidth="1"/>
    <col min="10989" max="10989" width="7.85546875" style="59" bestFit="1" customWidth="1"/>
    <col min="10990" max="10990" width="17.140625" style="59" bestFit="1" customWidth="1"/>
    <col min="10991" max="10991" width="21.140625" style="59" customWidth="1"/>
    <col min="10992" max="10992" width="3.5703125" style="59" customWidth="1"/>
    <col min="10993" max="10993" width="19.5703125" style="59" bestFit="1" customWidth="1"/>
    <col min="10994" max="10994" width="9.42578125" style="59" bestFit="1" customWidth="1"/>
    <col min="10995" max="10995" width="14" style="59" bestFit="1" customWidth="1"/>
    <col min="10996" max="10996" width="12" style="59" customWidth="1"/>
    <col min="10997" max="10997" width="12.42578125" style="59" customWidth="1"/>
    <col min="10998" max="10998" width="13.85546875" style="59" customWidth="1"/>
    <col min="10999" max="11000" width="12.85546875" style="59" customWidth="1"/>
    <col min="11001" max="11003" width="7.85546875" style="59" customWidth="1"/>
    <col min="11004" max="11004" width="10.7109375" style="59" customWidth="1"/>
    <col min="11005" max="11005" width="13.42578125" style="59" customWidth="1"/>
    <col min="11006" max="11006" width="14.85546875" style="59" customWidth="1"/>
    <col min="11007" max="11007" width="12.85546875" style="59" bestFit="1" customWidth="1"/>
    <col min="11008" max="11009" width="11.7109375" style="59" customWidth="1"/>
    <col min="11010" max="11010" width="13.85546875" style="59" customWidth="1"/>
    <col min="11011" max="11011" width="26.140625" style="59" customWidth="1"/>
    <col min="11012" max="11012" width="16.7109375" style="59" customWidth="1"/>
    <col min="11013" max="11013" width="14" style="59" bestFit="1" customWidth="1"/>
    <col min="11014" max="11014" width="14.7109375" style="59" customWidth="1"/>
    <col min="11015" max="11015" width="15" style="59" bestFit="1" customWidth="1"/>
    <col min="11016" max="11016" width="15.85546875" style="59" customWidth="1"/>
    <col min="11017" max="11017" width="14.140625" style="59" customWidth="1"/>
    <col min="11018" max="11018" width="16.5703125" style="59" bestFit="1" customWidth="1"/>
    <col min="11019" max="11019" width="6.28515625" style="59" customWidth="1"/>
    <col min="11020" max="11020" width="21.140625" style="59" bestFit="1" customWidth="1"/>
    <col min="11021" max="11021" width="18.28515625" style="59" customWidth="1"/>
    <col min="11022" max="11022" width="25.85546875" style="59" customWidth="1"/>
    <col min="11023" max="11242" width="9.140625" style="59"/>
    <col min="11243" max="11243" width="4" style="59" customWidth="1"/>
    <col min="11244" max="11244" width="50.5703125" style="59" bestFit="1" customWidth="1"/>
    <col min="11245" max="11245" width="7.85546875" style="59" bestFit="1" customWidth="1"/>
    <col min="11246" max="11246" width="17.140625" style="59" bestFit="1" customWidth="1"/>
    <col min="11247" max="11247" width="21.140625" style="59" customWidth="1"/>
    <col min="11248" max="11248" width="3.5703125" style="59" customWidth="1"/>
    <col min="11249" max="11249" width="19.5703125" style="59" bestFit="1" customWidth="1"/>
    <col min="11250" max="11250" width="9.42578125" style="59" bestFit="1" customWidth="1"/>
    <col min="11251" max="11251" width="14" style="59" bestFit="1" customWidth="1"/>
    <col min="11252" max="11252" width="12" style="59" customWidth="1"/>
    <col min="11253" max="11253" width="12.42578125" style="59" customWidth="1"/>
    <col min="11254" max="11254" width="13.85546875" style="59" customWidth="1"/>
    <col min="11255" max="11256" width="12.85546875" style="59" customWidth="1"/>
    <col min="11257" max="11259" width="7.85546875" style="59" customWidth="1"/>
    <col min="11260" max="11260" width="10.7109375" style="59" customWidth="1"/>
    <col min="11261" max="11261" width="13.42578125" style="59" customWidth="1"/>
    <col min="11262" max="11262" width="14.85546875" style="59" customWidth="1"/>
    <col min="11263" max="11263" width="12.85546875" style="59" bestFit="1" customWidth="1"/>
    <col min="11264" max="11265" width="11.7109375" style="59" customWidth="1"/>
    <col min="11266" max="11266" width="13.85546875" style="59" customWidth="1"/>
    <col min="11267" max="11267" width="26.140625" style="59" customWidth="1"/>
    <col min="11268" max="11268" width="16.7109375" style="59" customWidth="1"/>
    <col min="11269" max="11269" width="14" style="59" bestFit="1" customWidth="1"/>
    <col min="11270" max="11270" width="14.7109375" style="59" customWidth="1"/>
    <col min="11271" max="11271" width="15" style="59" bestFit="1" customWidth="1"/>
    <col min="11272" max="11272" width="15.85546875" style="59" customWidth="1"/>
    <col min="11273" max="11273" width="14.140625" style="59" customWidth="1"/>
    <col min="11274" max="11274" width="16.5703125" style="59" bestFit="1" customWidth="1"/>
    <col min="11275" max="11275" width="6.28515625" style="59" customWidth="1"/>
    <col min="11276" max="11276" width="21.140625" style="59" bestFit="1" customWidth="1"/>
    <col min="11277" max="11277" width="18.28515625" style="59" customWidth="1"/>
    <col min="11278" max="11278" width="25.85546875" style="59" customWidth="1"/>
    <col min="11279" max="11498" width="9.140625" style="59"/>
    <col min="11499" max="11499" width="4" style="59" customWidth="1"/>
    <col min="11500" max="11500" width="50.5703125" style="59" bestFit="1" customWidth="1"/>
    <col min="11501" max="11501" width="7.85546875" style="59" bestFit="1" customWidth="1"/>
    <col min="11502" max="11502" width="17.140625" style="59" bestFit="1" customWidth="1"/>
    <col min="11503" max="11503" width="21.140625" style="59" customWidth="1"/>
    <col min="11504" max="11504" width="3.5703125" style="59" customWidth="1"/>
    <col min="11505" max="11505" width="19.5703125" style="59" bestFit="1" customWidth="1"/>
    <col min="11506" max="11506" width="9.42578125" style="59" bestFit="1" customWidth="1"/>
    <col min="11507" max="11507" width="14" style="59" bestFit="1" customWidth="1"/>
    <col min="11508" max="11508" width="12" style="59" customWidth="1"/>
    <col min="11509" max="11509" width="12.42578125" style="59" customWidth="1"/>
    <col min="11510" max="11510" width="13.85546875" style="59" customWidth="1"/>
    <col min="11511" max="11512" width="12.85546875" style="59" customWidth="1"/>
    <col min="11513" max="11515" width="7.85546875" style="59" customWidth="1"/>
    <col min="11516" max="11516" width="10.7109375" style="59" customWidth="1"/>
    <col min="11517" max="11517" width="13.42578125" style="59" customWidth="1"/>
    <col min="11518" max="11518" width="14.85546875" style="59" customWidth="1"/>
    <col min="11519" max="11519" width="12.85546875" style="59" bestFit="1" customWidth="1"/>
    <col min="11520" max="11521" width="11.7109375" style="59" customWidth="1"/>
    <col min="11522" max="11522" width="13.85546875" style="59" customWidth="1"/>
    <col min="11523" max="11523" width="26.140625" style="59" customWidth="1"/>
    <col min="11524" max="11524" width="16.7109375" style="59" customWidth="1"/>
    <col min="11525" max="11525" width="14" style="59" bestFit="1" customWidth="1"/>
    <col min="11526" max="11526" width="14.7109375" style="59" customWidth="1"/>
    <col min="11527" max="11527" width="15" style="59" bestFit="1" customWidth="1"/>
    <col min="11528" max="11528" width="15.85546875" style="59" customWidth="1"/>
    <col min="11529" max="11529" width="14.140625" style="59" customWidth="1"/>
    <col min="11530" max="11530" width="16.5703125" style="59" bestFit="1" customWidth="1"/>
    <col min="11531" max="11531" width="6.28515625" style="59" customWidth="1"/>
    <col min="11532" max="11532" width="21.140625" style="59" bestFit="1" customWidth="1"/>
    <col min="11533" max="11533" width="18.28515625" style="59" customWidth="1"/>
    <col min="11534" max="11534" width="25.85546875" style="59" customWidth="1"/>
    <col min="11535" max="11754" width="9.140625" style="59"/>
    <col min="11755" max="11755" width="4" style="59" customWidth="1"/>
    <col min="11756" max="11756" width="50.5703125" style="59" bestFit="1" customWidth="1"/>
    <col min="11757" max="11757" width="7.85546875" style="59" bestFit="1" customWidth="1"/>
    <col min="11758" max="11758" width="17.140625" style="59" bestFit="1" customWidth="1"/>
    <col min="11759" max="11759" width="21.140625" style="59" customWidth="1"/>
    <col min="11760" max="11760" width="3.5703125" style="59" customWidth="1"/>
    <col min="11761" max="11761" width="19.5703125" style="59" bestFit="1" customWidth="1"/>
    <col min="11762" max="11762" width="9.42578125" style="59" bestFit="1" customWidth="1"/>
    <col min="11763" max="11763" width="14" style="59" bestFit="1" customWidth="1"/>
    <col min="11764" max="11764" width="12" style="59" customWidth="1"/>
    <col min="11765" max="11765" width="12.42578125" style="59" customWidth="1"/>
    <col min="11766" max="11766" width="13.85546875" style="59" customWidth="1"/>
    <col min="11767" max="11768" width="12.85546875" style="59" customWidth="1"/>
    <col min="11769" max="11771" width="7.85546875" style="59" customWidth="1"/>
    <col min="11772" max="11772" width="10.7109375" style="59" customWidth="1"/>
    <col min="11773" max="11773" width="13.42578125" style="59" customWidth="1"/>
    <col min="11774" max="11774" width="14.85546875" style="59" customWidth="1"/>
    <col min="11775" max="11775" width="12.85546875" style="59" bestFit="1" customWidth="1"/>
    <col min="11776" max="11777" width="11.7109375" style="59" customWidth="1"/>
    <col min="11778" max="11778" width="13.85546875" style="59" customWidth="1"/>
    <col min="11779" max="11779" width="26.140625" style="59" customWidth="1"/>
    <col min="11780" max="11780" width="16.7109375" style="59" customWidth="1"/>
    <col min="11781" max="11781" width="14" style="59" bestFit="1" customWidth="1"/>
    <col min="11782" max="11782" width="14.7109375" style="59" customWidth="1"/>
    <col min="11783" max="11783" width="15" style="59" bestFit="1" customWidth="1"/>
    <col min="11784" max="11784" width="15.85546875" style="59" customWidth="1"/>
    <col min="11785" max="11785" width="14.140625" style="59" customWidth="1"/>
    <col min="11786" max="11786" width="16.5703125" style="59" bestFit="1" customWidth="1"/>
    <col min="11787" max="11787" width="6.28515625" style="59" customWidth="1"/>
    <col min="11788" max="11788" width="21.140625" style="59" bestFit="1" customWidth="1"/>
    <col min="11789" max="11789" width="18.28515625" style="59" customWidth="1"/>
    <col min="11790" max="11790" width="25.85546875" style="59" customWidth="1"/>
    <col min="11791" max="12010" width="9.140625" style="59"/>
    <col min="12011" max="12011" width="4" style="59" customWidth="1"/>
    <col min="12012" max="12012" width="50.5703125" style="59" bestFit="1" customWidth="1"/>
    <col min="12013" max="12013" width="7.85546875" style="59" bestFit="1" customWidth="1"/>
    <col min="12014" max="12014" width="17.140625" style="59" bestFit="1" customWidth="1"/>
    <col min="12015" max="12015" width="21.140625" style="59" customWidth="1"/>
    <col min="12016" max="12016" width="3.5703125" style="59" customWidth="1"/>
    <col min="12017" max="12017" width="19.5703125" style="59" bestFit="1" customWidth="1"/>
    <col min="12018" max="12018" width="9.42578125" style="59" bestFit="1" customWidth="1"/>
    <col min="12019" max="12019" width="14" style="59" bestFit="1" customWidth="1"/>
    <col min="12020" max="12020" width="12" style="59" customWidth="1"/>
    <col min="12021" max="12021" width="12.42578125" style="59" customWidth="1"/>
    <col min="12022" max="12022" width="13.85546875" style="59" customWidth="1"/>
    <col min="12023" max="12024" width="12.85546875" style="59" customWidth="1"/>
    <col min="12025" max="12027" width="7.85546875" style="59" customWidth="1"/>
    <col min="12028" max="12028" width="10.7109375" style="59" customWidth="1"/>
    <col min="12029" max="12029" width="13.42578125" style="59" customWidth="1"/>
    <col min="12030" max="12030" width="14.85546875" style="59" customWidth="1"/>
    <col min="12031" max="12031" width="12.85546875" style="59" bestFit="1" customWidth="1"/>
    <col min="12032" max="12033" width="11.7109375" style="59" customWidth="1"/>
    <col min="12034" max="12034" width="13.85546875" style="59" customWidth="1"/>
    <col min="12035" max="12035" width="26.140625" style="59" customWidth="1"/>
    <col min="12036" max="12036" width="16.7109375" style="59" customWidth="1"/>
    <col min="12037" max="12037" width="14" style="59" bestFit="1" customWidth="1"/>
    <col min="12038" max="12038" width="14.7109375" style="59" customWidth="1"/>
    <col min="12039" max="12039" width="15" style="59" bestFit="1" customWidth="1"/>
    <col min="12040" max="12040" width="15.85546875" style="59" customWidth="1"/>
    <col min="12041" max="12041" width="14.140625" style="59" customWidth="1"/>
    <col min="12042" max="12042" width="16.5703125" style="59" bestFit="1" customWidth="1"/>
    <col min="12043" max="12043" width="6.28515625" style="59" customWidth="1"/>
    <col min="12044" max="12044" width="21.140625" style="59" bestFit="1" customWidth="1"/>
    <col min="12045" max="12045" width="18.28515625" style="59" customWidth="1"/>
    <col min="12046" max="12046" width="25.85546875" style="59" customWidth="1"/>
    <col min="12047" max="12266" width="9.140625" style="59"/>
    <col min="12267" max="12267" width="4" style="59" customWidth="1"/>
    <col min="12268" max="12268" width="50.5703125" style="59" bestFit="1" customWidth="1"/>
    <col min="12269" max="12269" width="7.85546875" style="59" bestFit="1" customWidth="1"/>
    <col min="12270" max="12270" width="17.140625" style="59" bestFit="1" customWidth="1"/>
    <col min="12271" max="12271" width="21.140625" style="59" customWidth="1"/>
    <col min="12272" max="12272" width="3.5703125" style="59" customWidth="1"/>
    <col min="12273" max="12273" width="19.5703125" style="59" bestFit="1" customWidth="1"/>
    <col min="12274" max="12274" width="9.42578125" style="59" bestFit="1" customWidth="1"/>
    <col min="12275" max="12275" width="14" style="59" bestFit="1" customWidth="1"/>
    <col min="12276" max="12276" width="12" style="59" customWidth="1"/>
    <col min="12277" max="12277" width="12.42578125" style="59" customWidth="1"/>
    <col min="12278" max="12278" width="13.85546875" style="59" customWidth="1"/>
    <col min="12279" max="12280" width="12.85546875" style="59" customWidth="1"/>
    <col min="12281" max="12283" width="7.85546875" style="59" customWidth="1"/>
    <col min="12284" max="12284" width="10.7109375" style="59" customWidth="1"/>
    <col min="12285" max="12285" width="13.42578125" style="59" customWidth="1"/>
    <col min="12286" max="12286" width="14.85546875" style="59" customWidth="1"/>
    <col min="12287" max="12287" width="12.85546875" style="59" bestFit="1" customWidth="1"/>
    <col min="12288" max="12289" width="11.7109375" style="59" customWidth="1"/>
    <col min="12290" max="12290" width="13.85546875" style="59" customWidth="1"/>
    <col min="12291" max="12291" width="26.140625" style="59" customWidth="1"/>
    <col min="12292" max="12292" width="16.7109375" style="59" customWidth="1"/>
    <col min="12293" max="12293" width="14" style="59" bestFit="1" customWidth="1"/>
    <col min="12294" max="12294" width="14.7109375" style="59" customWidth="1"/>
    <col min="12295" max="12295" width="15" style="59" bestFit="1" customWidth="1"/>
    <col min="12296" max="12296" width="15.85546875" style="59" customWidth="1"/>
    <col min="12297" max="12297" width="14.140625" style="59" customWidth="1"/>
    <col min="12298" max="12298" width="16.5703125" style="59" bestFit="1" customWidth="1"/>
    <col min="12299" max="12299" width="6.28515625" style="59" customWidth="1"/>
    <col min="12300" max="12300" width="21.140625" style="59" bestFit="1" customWidth="1"/>
    <col min="12301" max="12301" width="18.28515625" style="59" customWidth="1"/>
    <col min="12302" max="12302" width="25.85546875" style="59" customWidth="1"/>
    <col min="12303" max="12522" width="9.140625" style="59"/>
    <col min="12523" max="12523" width="4" style="59" customWidth="1"/>
    <col min="12524" max="12524" width="50.5703125" style="59" bestFit="1" customWidth="1"/>
    <col min="12525" max="12525" width="7.85546875" style="59" bestFit="1" customWidth="1"/>
    <col min="12526" max="12526" width="17.140625" style="59" bestFit="1" customWidth="1"/>
    <col min="12527" max="12527" width="21.140625" style="59" customWidth="1"/>
    <col min="12528" max="12528" width="3.5703125" style="59" customWidth="1"/>
    <col min="12529" max="12529" width="19.5703125" style="59" bestFit="1" customWidth="1"/>
    <col min="12530" max="12530" width="9.42578125" style="59" bestFit="1" customWidth="1"/>
    <col min="12531" max="12531" width="14" style="59" bestFit="1" customWidth="1"/>
    <col min="12532" max="12532" width="12" style="59" customWidth="1"/>
    <col min="12533" max="12533" width="12.42578125" style="59" customWidth="1"/>
    <col min="12534" max="12534" width="13.85546875" style="59" customWidth="1"/>
    <col min="12535" max="12536" width="12.85546875" style="59" customWidth="1"/>
    <col min="12537" max="12539" width="7.85546875" style="59" customWidth="1"/>
    <col min="12540" max="12540" width="10.7109375" style="59" customWidth="1"/>
    <col min="12541" max="12541" width="13.42578125" style="59" customWidth="1"/>
    <col min="12542" max="12542" width="14.85546875" style="59" customWidth="1"/>
    <col min="12543" max="12543" width="12.85546875" style="59" bestFit="1" customWidth="1"/>
    <col min="12544" max="12545" width="11.7109375" style="59" customWidth="1"/>
    <col min="12546" max="12546" width="13.85546875" style="59" customWidth="1"/>
    <col min="12547" max="12547" width="26.140625" style="59" customWidth="1"/>
    <col min="12548" max="12548" width="16.7109375" style="59" customWidth="1"/>
    <col min="12549" max="12549" width="14" style="59" bestFit="1" customWidth="1"/>
    <col min="12550" max="12550" width="14.7109375" style="59" customWidth="1"/>
    <col min="12551" max="12551" width="15" style="59" bestFit="1" customWidth="1"/>
    <col min="12552" max="12552" width="15.85546875" style="59" customWidth="1"/>
    <col min="12553" max="12553" width="14.140625" style="59" customWidth="1"/>
    <col min="12554" max="12554" width="16.5703125" style="59" bestFit="1" customWidth="1"/>
    <col min="12555" max="12555" width="6.28515625" style="59" customWidth="1"/>
    <col min="12556" max="12556" width="21.140625" style="59" bestFit="1" customWidth="1"/>
    <col min="12557" max="12557" width="18.28515625" style="59" customWidth="1"/>
    <col min="12558" max="12558" width="25.85546875" style="59" customWidth="1"/>
    <col min="12559" max="12778" width="9.140625" style="59"/>
    <col min="12779" max="12779" width="4" style="59" customWidth="1"/>
    <col min="12780" max="12780" width="50.5703125" style="59" bestFit="1" customWidth="1"/>
    <col min="12781" max="12781" width="7.85546875" style="59" bestFit="1" customWidth="1"/>
    <col min="12782" max="12782" width="17.140625" style="59" bestFit="1" customWidth="1"/>
    <col min="12783" max="12783" width="21.140625" style="59" customWidth="1"/>
    <col min="12784" max="12784" width="3.5703125" style="59" customWidth="1"/>
    <col min="12785" max="12785" width="19.5703125" style="59" bestFit="1" customWidth="1"/>
    <col min="12786" max="12786" width="9.42578125" style="59" bestFit="1" customWidth="1"/>
    <col min="12787" max="12787" width="14" style="59" bestFit="1" customWidth="1"/>
    <col min="12788" max="12788" width="12" style="59" customWidth="1"/>
    <col min="12789" max="12789" width="12.42578125" style="59" customWidth="1"/>
    <col min="12790" max="12790" width="13.85546875" style="59" customWidth="1"/>
    <col min="12791" max="12792" width="12.85546875" style="59" customWidth="1"/>
    <col min="12793" max="12795" width="7.85546875" style="59" customWidth="1"/>
    <col min="12796" max="12796" width="10.7109375" style="59" customWidth="1"/>
    <col min="12797" max="12797" width="13.42578125" style="59" customWidth="1"/>
    <col min="12798" max="12798" width="14.85546875" style="59" customWidth="1"/>
    <col min="12799" max="12799" width="12.85546875" style="59" bestFit="1" customWidth="1"/>
    <col min="12800" max="12801" width="11.7109375" style="59" customWidth="1"/>
    <col min="12802" max="12802" width="13.85546875" style="59" customWidth="1"/>
    <col min="12803" max="12803" width="26.140625" style="59" customWidth="1"/>
    <col min="12804" max="12804" width="16.7109375" style="59" customWidth="1"/>
    <col min="12805" max="12805" width="14" style="59" bestFit="1" customWidth="1"/>
    <col min="12806" max="12806" width="14.7109375" style="59" customWidth="1"/>
    <col min="12807" max="12807" width="15" style="59" bestFit="1" customWidth="1"/>
    <col min="12808" max="12808" width="15.85546875" style="59" customWidth="1"/>
    <col min="12809" max="12809" width="14.140625" style="59" customWidth="1"/>
    <col min="12810" max="12810" width="16.5703125" style="59" bestFit="1" customWidth="1"/>
    <col min="12811" max="12811" width="6.28515625" style="59" customWidth="1"/>
    <col min="12812" max="12812" width="21.140625" style="59" bestFit="1" customWidth="1"/>
    <col min="12813" max="12813" width="18.28515625" style="59" customWidth="1"/>
    <col min="12814" max="12814" width="25.85546875" style="59" customWidth="1"/>
    <col min="12815" max="13034" width="9.140625" style="59"/>
    <col min="13035" max="13035" width="4" style="59" customWidth="1"/>
    <col min="13036" max="13036" width="50.5703125" style="59" bestFit="1" customWidth="1"/>
    <col min="13037" max="13037" width="7.85546875" style="59" bestFit="1" customWidth="1"/>
    <col min="13038" max="13038" width="17.140625" style="59" bestFit="1" customWidth="1"/>
    <col min="13039" max="13039" width="21.140625" style="59" customWidth="1"/>
    <col min="13040" max="13040" width="3.5703125" style="59" customWidth="1"/>
    <col min="13041" max="13041" width="19.5703125" style="59" bestFit="1" customWidth="1"/>
    <col min="13042" max="13042" width="9.42578125" style="59" bestFit="1" customWidth="1"/>
    <col min="13043" max="13043" width="14" style="59" bestFit="1" customWidth="1"/>
    <col min="13044" max="13044" width="12" style="59" customWidth="1"/>
    <col min="13045" max="13045" width="12.42578125" style="59" customWidth="1"/>
    <col min="13046" max="13046" width="13.85546875" style="59" customWidth="1"/>
    <col min="13047" max="13048" width="12.85546875" style="59" customWidth="1"/>
    <col min="13049" max="13051" width="7.85546875" style="59" customWidth="1"/>
    <col min="13052" max="13052" width="10.7109375" style="59" customWidth="1"/>
    <col min="13053" max="13053" width="13.42578125" style="59" customWidth="1"/>
    <col min="13054" max="13054" width="14.85546875" style="59" customWidth="1"/>
    <col min="13055" max="13055" width="12.85546875" style="59" bestFit="1" customWidth="1"/>
    <col min="13056" max="13057" width="11.7109375" style="59" customWidth="1"/>
    <col min="13058" max="13058" width="13.85546875" style="59" customWidth="1"/>
    <col min="13059" max="13059" width="26.140625" style="59" customWidth="1"/>
    <col min="13060" max="13060" width="16.7109375" style="59" customWidth="1"/>
    <col min="13061" max="13061" width="14" style="59" bestFit="1" customWidth="1"/>
    <col min="13062" max="13062" width="14.7109375" style="59" customWidth="1"/>
    <col min="13063" max="13063" width="15" style="59" bestFit="1" customWidth="1"/>
    <col min="13064" max="13064" width="15.85546875" style="59" customWidth="1"/>
    <col min="13065" max="13065" width="14.140625" style="59" customWidth="1"/>
    <col min="13066" max="13066" width="16.5703125" style="59" bestFit="1" customWidth="1"/>
    <col min="13067" max="13067" width="6.28515625" style="59" customWidth="1"/>
    <col min="13068" max="13068" width="21.140625" style="59" bestFit="1" customWidth="1"/>
    <col min="13069" max="13069" width="18.28515625" style="59" customWidth="1"/>
    <col min="13070" max="13070" width="25.85546875" style="59" customWidth="1"/>
    <col min="13071" max="13290" width="9.140625" style="59"/>
    <col min="13291" max="13291" width="4" style="59" customWidth="1"/>
    <col min="13292" max="13292" width="50.5703125" style="59" bestFit="1" customWidth="1"/>
    <col min="13293" max="13293" width="7.85546875" style="59" bestFit="1" customWidth="1"/>
    <col min="13294" max="13294" width="17.140625" style="59" bestFit="1" customWidth="1"/>
    <col min="13295" max="13295" width="21.140625" style="59" customWidth="1"/>
    <col min="13296" max="13296" width="3.5703125" style="59" customWidth="1"/>
    <col min="13297" max="13297" width="19.5703125" style="59" bestFit="1" customWidth="1"/>
    <col min="13298" max="13298" width="9.42578125" style="59" bestFit="1" customWidth="1"/>
    <col min="13299" max="13299" width="14" style="59" bestFit="1" customWidth="1"/>
    <col min="13300" max="13300" width="12" style="59" customWidth="1"/>
    <col min="13301" max="13301" width="12.42578125" style="59" customWidth="1"/>
    <col min="13302" max="13302" width="13.85546875" style="59" customWidth="1"/>
    <col min="13303" max="13304" width="12.85546875" style="59" customWidth="1"/>
    <col min="13305" max="13307" width="7.85546875" style="59" customWidth="1"/>
    <col min="13308" max="13308" width="10.7109375" style="59" customWidth="1"/>
    <col min="13309" max="13309" width="13.42578125" style="59" customWidth="1"/>
    <col min="13310" max="13310" width="14.85546875" style="59" customWidth="1"/>
    <col min="13311" max="13311" width="12.85546875" style="59" bestFit="1" customWidth="1"/>
    <col min="13312" max="13313" width="11.7109375" style="59" customWidth="1"/>
    <col min="13314" max="13314" width="13.85546875" style="59" customWidth="1"/>
    <col min="13315" max="13315" width="26.140625" style="59" customWidth="1"/>
    <col min="13316" max="13316" width="16.7109375" style="59" customWidth="1"/>
    <col min="13317" max="13317" width="14" style="59" bestFit="1" customWidth="1"/>
    <col min="13318" max="13318" width="14.7109375" style="59" customWidth="1"/>
    <col min="13319" max="13319" width="15" style="59" bestFit="1" customWidth="1"/>
    <col min="13320" max="13320" width="15.85546875" style="59" customWidth="1"/>
    <col min="13321" max="13321" width="14.140625" style="59" customWidth="1"/>
    <col min="13322" max="13322" width="16.5703125" style="59" bestFit="1" customWidth="1"/>
    <col min="13323" max="13323" width="6.28515625" style="59" customWidth="1"/>
    <col min="13324" max="13324" width="21.140625" style="59" bestFit="1" customWidth="1"/>
    <col min="13325" max="13325" width="18.28515625" style="59" customWidth="1"/>
    <col min="13326" max="13326" width="25.85546875" style="59" customWidth="1"/>
    <col min="13327" max="13546" width="9.140625" style="59"/>
    <col min="13547" max="13547" width="4" style="59" customWidth="1"/>
    <col min="13548" max="13548" width="50.5703125" style="59" bestFit="1" customWidth="1"/>
    <col min="13549" max="13549" width="7.85546875" style="59" bestFit="1" customWidth="1"/>
    <col min="13550" max="13550" width="17.140625" style="59" bestFit="1" customWidth="1"/>
    <col min="13551" max="13551" width="21.140625" style="59" customWidth="1"/>
    <col min="13552" max="13552" width="3.5703125" style="59" customWidth="1"/>
    <col min="13553" max="13553" width="19.5703125" style="59" bestFit="1" customWidth="1"/>
    <col min="13554" max="13554" width="9.42578125" style="59" bestFit="1" customWidth="1"/>
    <col min="13555" max="13555" width="14" style="59" bestFit="1" customWidth="1"/>
    <col min="13556" max="13556" width="12" style="59" customWidth="1"/>
    <col min="13557" max="13557" width="12.42578125" style="59" customWidth="1"/>
    <col min="13558" max="13558" width="13.85546875" style="59" customWidth="1"/>
    <col min="13559" max="13560" width="12.85546875" style="59" customWidth="1"/>
    <col min="13561" max="13563" width="7.85546875" style="59" customWidth="1"/>
    <col min="13564" max="13564" width="10.7109375" style="59" customWidth="1"/>
    <col min="13565" max="13565" width="13.42578125" style="59" customWidth="1"/>
    <col min="13566" max="13566" width="14.85546875" style="59" customWidth="1"/>
    <col min="13567" max="13567" width="12.85546875" style="59" bestFit="1" customWidth="1"/>
    <col min="13568" max="13569" width="11.7109375" style="59" customWidth="1"/>
    <col min="13570" max="13570" width="13.85546875" style="59" customWidth="1"/>
    <col min="13571" max="13571" width="26.140625" style="59" customWidth="1"/>
    <col min="13572" max="13572" width="16.7109375" style="59" customWidth="1"/>
    <col min="13573" max="13573" width="14" style="59" bestFit="1" customWidth="1"/>
    <col min="13574" max="13574" width="14.7109375" style="59" customWidth="1"/>
    <col min="13575" max="13575" width="15" style="59" bestFit="1" customWidth="1"/>
    <col min="13576" max="13576" width="15.85546875" style="59" customWidth="1"/>
    <col min="13577" max="13577" width="14.140625" style="59" customWidth="1"/>
    <col min="13578" max="13578" width="16.5703125" style="59" bestFit="1" customWidth="1"/>
    <col min="13579" max="13579" width="6.28515625" style="59" customWidth="1"/>
    <col min="13580" max="13580" width="21.140625" style="59" bestFit="1" customWidth="1"/>
    <col min="13581" max="13581" width="18.28515625" style="59" customWidth="1"/>
    <col min="13582" max="13582" width="25.85546875" style="59" customWidth="1"/>
    <col min="13583" max="13802" width="9.140625" style="59"/>
    <col min="13803" max="13803" width="4" style="59" customWidth="1"/>
    <col min="13804" max="13804" width="50.5703125" style="59" bestFit="1" customWidth="1"/>
    <col min="13805" max="13805" width="7.85546875" style="59" bestFit="1" customWidth="1"/>
    <col min="13806" max="13806" width="17.140625" style="59" bestFit="1" customWidth="1"/>
    <col min="13807" max="13807" width="21.140625" style="59" customWidth="1"/>
    <col min="13808" max="13808" width="3.5703125" style="59" customWidth="1"/>
    <col min="13809" max="13809" width="19.5703125" style="59" bestFit="1" customWidth="1"/>
    <col min="13810" max="13810" width="9.42578125" style="59" bestFit="1" customWidth="1"/>
    <col min="13811" max="13811" width="14" style="59" bestFit="1" customWidth="1"/>
    <col min="13812" max="13812" width="12" style="59" customWidth="1"/>
    <col min="13813" max="13813" width="12.42578125" style="59" customWidth="1"/>
    <col min="13814" max="13814" width="13.85546875" style="59" customWidth="1"/>
    <col min="13815" max="13816" width="12.85546875" style="59" customWidth="1"/>
    <col min="13817" max="13819" width="7.85546875" style="59" customWidth="1"/>
    <col min="13820" max="13820" width="10.7109375" style="59" customWidth="1"/>
    <col min="13821" max="13821" width="13.42578125" style="59" customWidth="1"/>
    <col min="13822" max="13822" width="14.85546875" style="59" customWidth="1"/>
    <col min="13823" max="13823" width="12.85546875" style="59" bestFit="1" customWidth="1"/>
    <col min="13824" max="13825" width="11.7109375" style="59" customWidth="1"/>
    <col min="13826" max="13826" width="13.85546875" style="59" customWidth="1"/>
    <col min="13827" max="13827" width="26.140625" style="59" customWidth="1"/>
    <col min="13828" max="13828" width="16.7109375" style="59" customWidth="1"/>
    <col min="13829" max="13829" width="14" style="59" bestFit="1" customWidth="1"/>
    <col min="13830" max="13830" width="14.7109375" style="59" customWidth="1"/>
    <col min="13831" max="13831" width="15" style="59" bestFit="1" customWidth="1"/>
    <col min="13832" max="13832" width="15.85546875" style="59" customWidth="1"/>
    <col min="13833" max="13833" width="14.140625" style="59" customWidth="1"/>
    <col min="13834" max="13834" width="16.5703125" style="59" bestFit="1" customWidth="1"/>
    <col min="13835" max="13835" width="6.28515625" style="59" customWidth="1"/>
    <col min="13836" max="13836" width="21.140625" style="59" bestFit="1" customWidth="1"/>
    <col min="13837" max="13837" width="18.28515625" style="59" customWidth="1"/>
    <col min="13838" max="13838" width="25.85546875" style="59" customWidth="1"/>
    <col min="13839" max="14058" width="9.140625" style="59"/>
    <col min="14059" max="14059" width="4" style="59" customWidth="1"/>
    <col min="14060" max="14060" width="50.5703125" style="59" bestFit="1" customWidth="1"/>
    <col min="14061" max="14061" width="7.85546875" style="59" bestFit="1" customWidth="1"/>
    <col min="14062" max="14062" width="17.140625" style="59" bestFit="1" customWidth="1"/>
    <col min="14063" max="14063" width="21.140625" style="59" customWidth="1"/>
    <col min="14064" max="14064" width="3.5703125" style="59" customWidth="1"/>
    <col min="14065" max="14065" width="19.5703125" style="59" bestFit="1" customWidth="1"/>
    <col min="14066" max="14066" width="9.42578125" style="59" bestFit="1" customWidth="1"/>
    <col min="14067" max="14067" width="14" style="59" bestFit="1" customWidth="1"/>
    <col min="14068" max="14068" width="12" style="59" customWidth="1"/>
    <col min="14069" max="14069" width="12.42578125" style="59" customWidth="1"/>
    <col min="14070" max="14070" width="13.85546875" style="59" customWidth="1"/>
    <col min="14071" max="14072" width="12.85546875" style="59" customWidth="1"/>
    <col min="14073" max="14075" width="7.85546875" style="59" customWidth="1"/>
    <col min="14076" max="14076" width="10.7109375" style="59" customWidth="1"/>
    <col min="14077" max="14077" width="13.42578125" style="59" customWidth="1"/>
    <col min="14078" max="14078" width="14.85546875" style="59" customWidth="1"/>
    <col min="14079" max="14079" width="12.85546875" style="59" bestFit="1" customWidth="1"/>
    <col min="14080" max="14081" width="11.7109375" style="59" customWidth="1"/>
    <col min="14082" max="14082" width="13.85546875" style="59" customWidth="1"/>
    <col min="14083" max="14083" width="26.140625" style="59" customWidth="1"/>
    <col min="14084" max="14084" width="16.7109375" style="59" customWidth="1"/>
    <col min="14085" max="14085" width="14" style="59" bestFit="1" customWidth="1"/>
    <col min="14086" max="14086" width="14.7109375" style="59" customWidth="1"/>
    <col min="14087" max="14087" width="15" style="59" bestFit="1" customWidth="1"/>
    <col min="14088" max="14088" width="15.85546875" style="59" customWidth="1"/>
    <col min="14089" max="14089" width="14.140625" style="59" customWidth="1"/>
    <col min="14090" max="14090" width="16.5703125" style="59" bestFit="1" customWidth="1"/>
    <col min="14091" max="14091" width="6.28515625" style="59" customWidth="1"/>
    <col min="14092" max="14092" width="21.140625" style="59" bestFit="1" customWidth="1"/>
    <col min="14093" max="14093" width="18.28515625" style="59" customWidth="1"/>
    <col min="14094" max="14094" width="25.85546875" style="59" customWidth="1"/>
    <col min="14095" max="14314" width="9.140625" style="59"/>
    <col min="14315" max="14315" width="4" style="59" customWidth="1"/>
    <col min="14316" max="14316" width="50.5703125" style="59" bestFit="1" customWidth="1"/>
    <col min="14317" max="14317" width="7.85546875" style="59" bestFit="1" customWidth="1"/>
    <col min="14318" max="14318" width="17.140625" style="59" bestFit="1" customWidth="1"/>
    <col min="14319" max="14319" width="21.140625" style="59" customWidth="1"/>
    <col min="14320" max="14320" width="3.5703125" style="59" customWidth="1"/>
    <col min="14321" max="14321" width="19.5703125" style="59" bestFit="1" customWidth="1"/>
    <col min="14322" max="14322" width="9.42578125" style="59" bestFit="1" customWidth="1"/>
    <col min="14323" max="14323" width="14" style="59" bestFit="1" customWidth="1"/>
    <col min="14324" max="14324" width="12" style="59" customWidth="1"/>
    <col min="14325" max="14325" width="12.42578125" style="59" customWidth="1"/>
    <col min="14326" max="14326" width="13.85546875" style="59" customWidth="1"/>
    <col min="14327" max="14328" width="12.85546875" style="59" customWidth="1"/>
    <col min="14329" max="14331" width="7.85546875" style="59" customWidth="1"/>
    <col min="14332" max="14332" width="10.7109375" style="59" customWidth="1"/>
    <col min="14333" max="14333" width="13.42578125" style="59" customWidth="1"/>
    <col min="14334" max="14334" width="14.85546875" style="59" customWidth="1"/>
    <col min="14335" max="14335" width="12.85546875" style="59" bestFit="1" customWidth="1"/>
    <col min="14336" max="14337" width="11.7109375" style="59" customWidth="1"/>
    <col min="14338" max="14338" width="13.85546875" style="59" customWidth="1"/>
    <col min="14339" max="14339" width="26.140625" style="59" customWidth="1"/>
    <col min="14340" max="14340" width="16.7109375" style="59" customWidth="1"/>
    <col min="14341" max="14341" width="14" style="59" bestFit="1" customWidth="1"/>
    <col min="14342" max="14342" width="14.7109375" style="59" customWidth="1"/>
    <col min="14343" max="14343" width="15" style="59" bestFit="1" customWidth="1"/>
    <col min="14344" max="14344" width="15.85546875" style="59" customWidth="1"/>
    <col min="14345" max="14345" width="14.140625" style="59" customWidth="1"/>
    <col min="14346" max="14346" width="16.5703125" style="59" bestFit="1" customWidth="1"/>
    <col min="14347" max="14347" width="6.28515625" style="59" customWidth="1"/>
    <col min="14348" max="14348" width="21.140625" style="59" bestFit="1" customWidth="1"/>
    <col min="14349" max="14349" width="18.28515625" style="59" customWidth="1"/>
    <col min="14350" max="14350" width="25.85546875" style="59" customWidth="1"/>
    <col min="14351" max="14570" width="9.140625" style="59"/>
    <col min="14571" max="14571" width="4" style="59" customWidth="1"/>
    <col min="14572" max="14572" width="50.5703125" style="59" bestFit="1" customWidth="1"/>
    <col min="14573" max="14573" width="7.85546875" style="59" bestFit="1" customWidth="1"/>
    <col min="14574" max="14574" width="17.140625" style="59" bestFit="1" customWidth="1"/>
    <col min="14575" max="14575" width="21.140625" style="59" customWidth="1"/>
    <col min="14576" max="14576" width="3.5703125" style="59" customWidth="1"/>
    <col min="14577" max="14577" width="19.5703125" style="59" bestFit="1" customWidth="1"/>
    <col min="14578" max="14578" width="9.42578125" style="59" bestFit="1" customWidth="1"/>
    <col min="14579" max="14579" width="14" style="59" bestFit="1" customWidth="1"/>
    <col min="14580" max="14580" width="12" style="59" customWidth="1"/>
    <col min="14581" max="14581" width="12.42578125" style="59" customWidth="1"/>
    <col min="14582" max="14582" width="13.85546875" style="59" customWidth="1"/>
    <col min="14583" max="14584" width="12.85546875" style="59" customWidth="1"/>
    <col min="14585" max="14587" width="7.85546875" style="59" customWidth="1"/>
    <col min="14588" max="14588" width="10.7109375" style="59" customWidth="1"/>
    <col min="14589" max="14589" width="13.42578125" style="59" customWidth="1"/>
    <col min="14590" max="14590" width="14.85546875" style="59" customWidth="1"/>
    <col min="14591" max="14591" width="12.85546875" style="59" bestFit="1" customWidth="1"/>
    <col min="14592" max="14593" width="11.7109375" style="59" customWidth="1"/>
    <col min="14594" max="14594" width="13.85546875" style="59" customWidth="1"/>
    <col min="14595" max="14595" width="26.140625" style="59" customWidth="1"/>
    <col min="14596" max="14596" width="16.7109375" style="59" customWidth="1"/>
    <col min="14597" max="14597" width="14" style="59" bestFit="1" customWidth="1"/>
    <col min="14598" max="14598" width="14.7109375" style="59" customWidth="1"/>
    <col min="14599" max="14599" width="15" style="59" bestFit="1" customWidth="1"/>
    <col min="14600" max="14600" width="15.85546875" style="59" customWidth="1"/>
    <col min="14601" max="14601" width="14.140625" style="59" customWidth="1"/>
    <col min="14602" max="14602" width="16.5703125" style="59" bestFit="1" customWidth="1"/>
    <col min="14603" max="14603" width="6.28515625" style="59" customWidth="1"/>
    <col min="14604" max="14604" width="21.140625" style="59" bestFit="1" customWidth="1"/>
    <col min="14605" max="14605" width="18.28515625" style="59" customWidth="1"/>
    <col min="14606" max="14606" width="25.85546875" style="59" customWidth="1"/>
    <col min="14607" max="14826" width="9.140625" style="59"/>
    <col min="14827" max="14827" width="4" style="59" customWidth="1"/>
    <col min="14828" max="14828" width="50.5703125" style="59" bestFit="1" customWidth="1"/>
    <col min="14829" max="14829" width="7.85546875" style="59" bestFit="1" customWidth="1"/>
    <col min="14830" max="14830" width="17.140625" style="59" bestFit="1" customWidth="1"/>
    <col min="14831" max="14831" width="21.140625" style="59" customWidth="1"/>
    <col min="14832" max="14832" width="3.5703125" style="59" customWidth="1"/>
    <col min="14833" max="14833" width="19.5703125" style="59" bestFit="1" customWidth="1"/>
    <col min="14834" max="14834" width="9.42578125" style="59" bestFit="1" customWidth="1"/>
    <col min="14835" max="14835" width="14" style="59" bestFit="1" customWidth="1"/>
    <col min="14836" max="14836" width="12" style="59" customWidth="1"/>
    <col min="14837" max="14837" width="12.42578125" style="59" customWidth="1"/>
    <col min="14838" max="14838" width="13.85546875" style="59" customWidth="1"/>
    <col min="14839" max="14840" width="12.85546875" style="59" customWidth="1"/>
    <col min="14841" max="14843" width="7.85546875" style="59" customWidth="1"/>
    <col min="14844" max="14844" width="10.7109375" style="59" customWidth="1"/>
    <col min="14845" max="14845" width="13.42578125" style="59" customWidth="1"/>
    <col min="14846" max="14846" width="14.85546875" style="59" customWidth="1"/>
    <col min="14847" max="14847" width="12.85546875" style="59" bestFit="1" customWidth="1"/>
    <col min="14848" max="14849" width="11.7109375" style="59" customWidth="1"/>
    <col min="14850" max="14850" width="13.85546875" style="59" customWidth="1"/>
    <col min="14851" max="14851" width="26.140625" style="59" customWidth="1"/>
    <col min="14852" max="14852" width="16.7109375" style="59" customWidth="1"/>
    <col min="14853" max="14853" width="14" style="59" bestFit="1" customWidth="1"/>
    <col min="14854" max="14854" width="14.7109375" style="59" customWidth="1"/>
    <col min="14855" max="14855" width="15" style="59" bestFit="1" customWidth="1"/>
    <col min="14856" max="14856" width="15.85546875" style="59" customWidth="1"/>
    <col min="14857" max="14857" width="14.140625" style="59" customWidth="1"/>
    <col min="14858" max="14858" width="16.5703125" style="59" bestFit="1" customWidth="1"/>
    <col min="14859" max="14859" width="6.28515625" style="59" customWidth="1"/>
    <col min="14860" max="14860" width="21.140625" style="59" bestFit="1" customWidth="1"/>
    <col min="14861" max="14861" width="18.28515625" style="59" customWidth="1"/>
    <col min="14862" max="14862" width="25.85546875" style="59" customWidth="1"/>
    <col min="14863" max="15082" width="9.140625" style="59"/>
    <col min="15083" max="15083" width="4" style="59" customWidth="1"/>
    <col min="15084" max="15084" width="50.5703125" style="59" bestFit="1" customWidth="1"/>
    <col min="15085" max="15085" width="7.85546875" style="59" bestFit="1" customWidth="1"/>
    <col min="15086" max="15086" width="17.140625" style="59" bestFit="1" customWidth="1"/>
    <col min="15087" max="15087" width="21.140625" style="59" customWidth="1"/>
    <col min="15088" max="15088" width="3.5703125" style="59" customWidth="1"/>
    <col min="15089" max="15089" width="19.5703125" style="59" bestFit="1" customWidth="1"/>
    <col min="15090" max="15090" width="9.42578125" style="59" bestFit="1" customWidth="1"/>
    <col min="15091" max="15091" width="14" style="59" bestFit="1" customWidth="1"/>
    <col min="15092" max="15092" width="12" style="59" customWidth="1"/>
    <col min="15093" max="15093" width="12.42578125" style="59" customWidth="1"/>
    <col min="15094" max="15094" width="13.85546875" style="59" customWidth="1"/>
    <col min="15095" max="15096" width="12.85546875" style="59" customWidth="1"/>
    <col min="15097" max="15099" width="7.85546875" style="59" customWidth="1"/>
    <col min="15100" max="15100" width="10.7109375" style="59" customWidth="1"/>
    <col min="15101" max="15101" width="13.42578125" style="59" customWidth="1"/>
    <col min="15102" max="15102" width="14.85546875" style="59" customWidth="1"/>
    <col min="15103" max="15103" width="12.85546875" style="59" bestFit="1" customWidth="1"/>
    <col min="15104" max="15105" width="11.7109375" style="59" customWidth="1"/>
    <col min="15106" max="15106" width="13.85546875" style="59" customWidth="1"/>
    <col min="15107" max="15107" width="26.140625" style="59" customWidth="1"/>
    <col min="15108" max="15108" width="16.7109375" style="59" customWidth="1"/>
    <col min="15109" max="15109" width="14" style="59" bestFit="1" customWidth="1"/>
    <col min="15110" max="15110" width="14.7109375" style="59" customWidth="1"/>
    <col min="15111" max="15111" width="15" style="59" bestFit="1" customWidth="1"/>
    <col min="15112" max="15112" width="15.85546875" style="59" customWidth="1"/>
    <col min="15113" max="15113" width="14.140625" style="59" customWidth="1"/>
    <col min="15114" max="15114" width="16.5703125" style="59" bestFit="1" customWidth="1"/>
    <col min="15115" max="15115" width="6.28515625" style="59" customWidth="1"/>
    <col min="15116" max="15116" width="21.140625" style="59" bestFit="1" customWidth="1"/>
    <col min="15117" max="15117" width="18.28515625" style="59" customWidth="1"/>
    <col min="15118" max="15118" width="25.85546875" style="59" customWidth="1"/>
    <col min="15119" max="15338" width="9.140625" style="59"/>
    <col min="15339" max="15339" width="4" style="59" customWidth="1"/>
    <col min="15340" max="15340" width="50.5703125" style="59" bestFit="1" customWidth="1"/>
    <col min="15341" max="15341" width="7.85546875" style="59" bestFit="1" customWidth="1"/>
    <col min="15342" max="15342" width="17.140625" style="59" bestFit="1" customWidth="1"/>
    <col min="15343" max="15343" width="21.140625" style="59" customWidth="1"/>
    <col min="15344" max="15344" width="3.5703125" style="59" customWidth="1"/>
    <col min="15345" max="15345" width="19.5703125" style="59" bestFit="1" customWidth="1"/>
    <col min="15346" max="15346" width="9.42578125" style="59" bestFit="1" customWidth="1"/>
    <col min="15347" max="15347" width="14" style="59" bestFit="1" customWidth="1"/>
    <col min="15348" max="15348" width="12" style="59" customWidth="1"/>
    <col min="15349" max="15349" width="12.42578125" style="59" customWidth="1"/>
    <col min="15350" max="15350" width="13.85546875" style="59" customWidth="1"/>
    <col min="15351" max="15352" width="12.85546875" style="59" customWidth="1"/>
    <col min="15353" max="15355" width="7.85546875" style="59" customWidth="1"/>
    <col min="15356" max="15356" width="10.7109375" style="59" customWidth="1"/>
    <col min="15357" max="15357" width="13.42578125" style="59" customWidth="1"/>
    <col min="15358" max="15358" width="14.85546875" style="59" customWidth="1"/>
    <col min="15359" max="15359" width="12.85546875" style="59" bestFit="1" customWidth="1"/>
    <col min="15360" max="15361" width="11.7109375" style="59" customWidth="1"/>
    <col min="15362" max="15362" width="13.85546875" style="59" customWidth="1"/>
    <col min="15363" max="15363" width="26.140625" style="59" customWidth="1"/>
    <col min="15364" max="15364" width="16.7109375" style="59" customWidth="1"/>
    <col min="15365" max="15365" width="14" style="59" bestFit="1" customWidth="1"/>
    <col min="15366" max="15366" width="14.7109375" style="59" customWidth="1"/>
    <col min="15367" max="15367" width="15" style="59" bestFit="1" customWidth="1"/>
    <col min="15368" max="15368" width="15.85546875" style="59" customWidth="1"/>
    <col min="15369" max="15369" width="14.140625" style="59" customWidth="1"/>
    <col min="15370" max="15370" width="16.5703125" style="59" bestFit="1" customWidth="1"/>
    <col min="15371" max="15371" width="6.28515625" style="59" customWidth="1"/>
    <col min="15372" max="15372" width="21.140625" style="59" bestFit="1" customWidth="1"/>
    <col min="15373" max="15373" width="18.28515625" style="59" customWidth="1"/>
    <col min="15374" max="15374" width="25.85546875" style="59" customWidth="1"/>
    <col min="15375" max="15594" width="9.140625" style="59"/>
    <col min="15595" max="15595" width="4" style="59" customWidth="1"/>
    <col min="15596" max="15596" width="50.5703125" style="59" bestFit="1" customWidth="1"/>
    <col min="15597" max="15597" width="7.85546875" style="59" bestFit="1" customWidth="1"/>
    <col min="15598" max="15598" width="17.140625" style="59" bestFit="1" customWidth="1"/>
    <col min="15599" max="15599" width="21.140625" style="59" customWidth="1"/>
    <col min="15600" max="15600" width="3.5703125" style="59" customWidth="1"/>
    <col min="15601" max="15601" width="19.5703125" style="59" bestFit="1" customWidth="1"/>
    <col min="15602" max="15602" width="9.42578125" style="59" bestFit="1" customWidth="1"/>
    <col min="15603" max="15603" width="14" style="59" bestFit="1" customWidth="1"/>
    <col min="15604" max="15604" width="12" style="59" customWidth="1"/>
    <col min="15605" max="15605" width="12.42578125" style="59" customWidth="1"/>
    <col min="15606" max="15606" width="13.85546875" style="59" customWidth="1"/>
    <col min="15607" max="15608" width="12.85546875" style="59" customWidth="1"/>
    <col min="15609" max="15611" width="7.85546875" style="59" customWidth="1"/>
    <col min="15612" max="15612" width="10.7109375" style="59" customWidth="1"/>
    <col min="15613" max="15613" width="13.42578125" style="59" customWidth="1"/>
    <col min="15614" max="15614" width="14.85546875" style="59" customWidth="1"/>
    <col min="15615" max="15615" width="12.85546875" style="59" bestFit="1" customWidth="1"/>
    <col min="15616" max="15617" width="11.7109375" style="59" customWidth="1"/>
    <col min="15618" max="15618" width="13.85546875" style="59" customWidth="1"/>
    <col min="15619" max="15619" width="26.140625" style="59" customWidth="1"/>
    <col min="15620" max="15620" width="16.7109375" style="59" customWidth="1"/>
    <col min="15621" max="15621" width="14" style="59" bestFit="1" customWidth="1"/>
    <col min="15622" max="15622" width="14.7109375" style="59" customWidth="1"/>
    <col min="15623" max="15623" width="15" style="59" bestFit="1" customWidth="1"/>
    <col min="15624" max="15624" width="15.85546875" style="59" customWidth="1"/>
    <col min="15625" max="15625" width="14.140625" style="59" customWidth="1"/>
    <col min="15626" max="15626" width="16.5703125" style="59" bestFit="1" customWidth="1"/>
    <col min="15627" max="15627" width="6.28515625" style="59" customWidth="1"/>
    <col min="15628" max="15628" width="21.140625" style="59" bestFit="1" customWidth="1"/>
    <col min="15629" max="15629" width="18.28515625" style="59" customWidth="1"/>
    <col min="15630" max="15630" width="25.85546875" style="59" customWidth="1"/>
    <col min="15631" max="15850" width="9.140625" style="59"/>
    <col min="15851" max="15851" width="4" style="59" customWidth="1"/>
    <col min="15852" max="15852" width="50.5703125" style="59" bestFit="1" customWidth="1"/>
    <col min="15853" max="15853" width="7.85546875" style="59" bestFit="1" customWidth="1"/>
    <col min="15854" max="15854" width="17.140625" style="59" bestFit="1" customWidth="1"/>
    <col min="15855" max="15855" width="21.140625" style="59" customWidth="1"/>
    <col min="15856" max="15856" width="3.5703125" style="59" customWidth="1"/>
    <col min="15857" max="15857" width="19.5703125" style="59" bestFit="1" customWidth="1"/>
    <col min="15858" max="15858" width="9.42578125" style="59" bestFit="1" customWidth="1"/>
    <col min="15859" max="15859" width="14" style="59" bestFit="1" customWidth="1"/>
    <col min="15860" max="15860" width="12" style="59" customWidth="1"/>
    <col min="15861" max="15861" width="12.42578125" style="59" customWidth="1"/>
    <col min="15862" max="15862" width="13.85546875" style="59" customWidth="1"/>
    <col min="15863" max="15864" width="12.85546875" style="59" customWidth="1"/>
    <col min="15865" max="15867" width="7.85546875" style="59" customWidth="1"/>
    <col min="15868" max="15868" width="10.7109375" style="59" customWidth="1"/>
    <col min="15869" max="15869" width="13.42578125" style="59" customWidth="1"/>
    <col min="15870" max="15870" width="14.85546875" style="59" customWidth="1"/>
    <col min="15871" max="15871" width="12.85546875" style="59" bestFit="1" customWidth="1"/>
    <col min="15872" max="15873" width="11.7109375" style="59" customWidth="1"/>
    <col min="15874" max="15874" width="13.85546875" style="59" customWidth="1"/>
    <col min="15875" max="15875" width="26.140625" style="59" customWidth="1"/>
    <col min="15876" max="15876" width="16.7109375" style="59" customWidth="1"/>
    <col min="15877" max="15877" width="14" style="59" bestFit="1" customWidth="1"/>
    <col min="15878" max="15878" width="14.7109375" style="59" customWidth="1"/>
    <col min="15879" max="15879" width="15" style="59" bestFit="1" customWidth="1"/>
    <col min="15880" max="15880" width="15.85546875" style="59" customWidth="1"/>
    <col min="15881" max="15881" width="14.140625" style="59" customWidth="1"/>
    <col min="15882" max="15882" width="16.5703125" style="59" bestFit="1" customWidth="1"/>
    <col min="15883" max="15883" width="6.28515625" style="59" customWidth="1"/>
    <col min="15884" max="15884" width="21.140625" style="59" bestFit="1" customWidth="1"/>
    <col min="15885" max="15885" width="18.28515625" style="59" customWidth="1"/>
    <col min="15886" max="15886" width="25.85546875" style="59" customWidth="1"/>
    <col min="15887" max="16106" width="9.140625" style="59"/>
    <col min="16107" max="16107" width="4" style="59" customWidth="1"/>
    <col min="16108" max="16108" width="50.5703125" style="59" bestFit="1" customWidth="1"/>
    <col min="16109" max="16109" width="7.85546875" style="59" bestFit="1" customWidth="1"/>
    <col min="16110" max="16110" width="17.140625" style="59" bestFit="1" customWidth="1"/>
    <col min="16111" max="16111" width="21.140625" style="59" customWidth="1"/>
    <col min="16112" max="16112" width="3.5703125" style="59" customWidth="1"/>
    <col min="16113" max="16113" width="19.5703125" style="59" bestFit="1" customWidth="1"/>
    <col min="16114" max="16114" width="9.42578125" style="59" bestFit="1" customWidth="1"/>
    <col min="16115" max="16115" width="14" style="59" bestFit="1" customWidth="1"/>
    <col min="16116" max="16116" width="12" style="59" customWidth="1"/>
    <col min="16117" max="16117" width="12.42578125" style="59" customWidth="1"/>
    <col min="16118" max="16118" width="13.85546875" style="59" customWidth="1"/>
    <col min="16119" max="16120" width="12.85546875" style="59" customWidth="1"/>
    <col min="16121" max="16123" width="7.85546875" style="59" customWidth="1"/>
    <col min="16124" max="16124" width="10.7109375" style="59" customWidth="1"/>
    <col min="16125" max="16125" width="13.42578125" style="59" customWidth="1"/>
    <col min="16126" max="16126" width="14.85546875" style="59" customWidth="1"/>
    <col min="16127" max="16127" width="12.85546875" style="59" bestFit="1" customWidth="1"/>
    <col min="16128" max="16129" width="11.7109375" style="59" customWidth="1"/>
    <col min="16130" max="16130" width="13.85546875" style="59" customWidth="1"/>
    <col min="16131" max="16131" width="26.140625" style="59" customWidth="1"/>
    <col min="16132" max="16132" width="16.7109375" style="59" customWidth="1"/>
    <col min="16133" max="16133" width="14" style="59" bestFit="1" customWidth="1"/>
    <col min="16134" max="16134" width="14.7109375" style="59" customWidth="1"/>
    <col min="16135" max="16135" width="15" style="59" bestFit="1" customWidth="1"/>
    <col min="16136" max="16136" width="15.85546875" style="59" customWidth="1"/>
    <col min="16137" max="16137" width="14.140625" style="59" customWidth="1"/>
    <col min="16138" max="16138" width="16.5703125" style="59" bestFit="1" customWidth="1"/>
    <col min="16139" max="16139" width="6.28515625" style="59" customWidth="1"/>
    <col min="16140" max="16140" width="21.140625" style="59" bestFit="1" customWidth="1"/>
    <col min="16141" max="16141" width="18.28515625" style="59" customWidth="1"/>
    <col min="16142" max="16142" width="25.85546875" style="59" customWidth="1"/>
    <col min="16143" max="16384" width="9.140625" style="59"/>
  </cols>
  <sheetData>
    <row r="1" spans="1:15" s="74" customFormat="1" ht="47.25" x14ac:dyDescent="0.25">
      <c r="A1" s="67"/>
      <c r="B1" s="68" t="s">
        <v>0</v>
      </c>
      <c r="C1" s="69" t="s">
        <v>1</v>
      </c>
      <c r="D1" s="68" t="s">
        <v>2</v>
      </c>
      <c r="E1" s="68" t="s">
        <v>3</v>
      </c>
      <c r="F1" s="70" t="s">
        <v>4</v>
      </c>
      <c r="G1" s="71" t="s">
        <v>5</v>
      </c>
      <c r="H1" s="68" t="s">
        <v>7</v>
      </c>
      <c r="I1" s="68" t="s">
        <v>470</v>
      </c>
      <c r="J1" s="68" t="s">
        <v>471</v>
      </c>
      <c r="K1" s="72" t="s">
        <v>15</v>
      </c>
      <c r="L1" s="72" t="s">
        <v>505</v>
      </c>
      <c r="M1" s="72" t="s">
        <v>13</v>
      </c>
      <c r="N1" s="72" t="s">
        <v>506</v>
      </c>
      <c r="O1" s="73" t="s">
        <v>507</v>
      </c>
    </row>
    <row r="2" spans="1:15" ht="39.950000000000003" customHeight="1" x14ac:dyDescent="0.25">
      <c r="A2" s="75">
        <v>1</v>
      </c>
      <c r="B2" s="76" t="s">
        <v>19</v>
      </c>
      <c r="C2" s="77"/>
      <c r="D2" s="21" t="s">
        <v>20</v>
      </c>
      <c r="E2" s="21" t="s">
        <v>21</v>
      </c>
      <c r="F2" s="21" t="s">
        <v>22</v>
      </c>
      <c r="G2" s="21" t="s">
        <v>23</v>
      </c>
      <c r="H2" s="78" t="s">
        <v>25</v>
      </c>
      <c r="I2" s="79">
        <v>418745</v>
      </c>
      <c r="J2" s="79">
        <v>4551211</v>
      </c>
      <c r="K2" s="78"/>
      <c r="L2" s="80" t="s">
        <v>31</v>
      </c>
      <c r="M2" s="21" t="s">
        <v>472</v>
      </c>
      <c r="N2" s="81" t="s">
        <v>32</v>
      </c>
      <c r="O2" s="82" t="s">
        <v>33</v>
      </c>
    </row>
    <row r="3" spans="1:15" ht="39.950000000000003" customHeight="1" x14ac:dyDescent="0.25">
      <c r="A3" s="75">
        <f>A2+1</f>
        <v>2</v>
      </c>
      <c r="B3" s="76" t="s">
        <v>36</v>
      </c>
      <c r="C3" s="77"/>
      <c r="D3" s="21" t="s">
        <v>20</v>
      </c>
      <c r="E3" s="21" t="s">
        <v>37</v>
      </c>
      <c r="F3" s="21" t="s">
        <v>22</v>
      </c>
      <c r="G3" s="21" t="s">
        <v>38</v>
      </c>
      <c r="H3" s="78" t="s">
        <v>39</v>
      </c>
      <c r="I3" s="79">
        <v>409250</v>
      </c>
      <c r="J3" s="79">
        <v>4547933</v>
      </c>
      <c r="K3" s="78"/>
      <c r="L3" s="80" t="s">
        <v>31</v>
      </c>
      <c r="M3" s="21" t="s">
        <v>508</v>
      </c>
      <c r="N3" s="84" t="s">
        <v>42</v>
      </c>
      <c r="O3" s="85"/>
    </row>
    <row r="4" spans="1:15" ht="39.950000000000003" customHeight="1" x14ac:dyDescent="0.25">
      <c r="A4" s="75">
        <f t="shared" ref="A4:A67" si="0">A3+1</f>
        <v>3</v>
      </c>
      <c r="B4" s="76" t="s">
        <v>45</v>
      </c>
      <c r="C4" s="86" t="s">
        <v>46</v>
      </c>
      <c r="D4" s="21" t="s">
        <v>47</v>
      </c>
      <c r="E4" s="21" t="s">
        <v>48</v>
      </c>
      <c r="F4" s="21" t="s">
        <v>49</v>
      </c>
      <c r="G4" s="21" t="s">
        <v>50</v>
      </c>
      <c r="H4" s="78" t="s">
        <v>51</v>
      </c>
      <c r="I4" s="79">
        <v>463309</v>
      </c>
      <c r="J4" s="79">
        <v>4513415</v>
      </c>
      <c r="K4" s="81" t="s">
        <v>53</v>
      </c>
      <c r="L4" s="80" t="s">
        <v>31</v>
      </c>
      <c r="M4" s="21" t="s">
        <v>473</v>
      </c>
      <c r="N4" s="81" t="s">
        <v>32</v>
      </c>
      <c r="O4" s="82" t="s">
        <v>509</v>
      </c>
    </row>
    <row r="5" spans="1:15" ht="39.950000000000003" customHeight="1" x14ac:dyDescent="0.25">
      <c r="A5" s="75">
        <f t="shared" si="0"/>
        <v>4</v>
      </c>
      <c r="B5" s="76" t="s">
        <v>55</v>
      </c>
      <c r="C5" s="21"/>
      <c r="D5" s="21" t="s">
        <v>56</v>
      </c>
      <c r="E5" s="21" t="s">
        <v>56</v>
      </c>
      <c r="F5" s="21" t="s">
        <v>49</v>
      </c>
      <c r="G5" s="21" t="s">
        <v>57</v>
      </c>
      <c r="H5" s="78" t="s">
        <v>58</v>
      </c>
      <c r="I5" s="79">
        <v>511832</v>
      </c>
      <c r="J5" s="79">
        <v>4446945</v>
      </c>
      <c r="K5" s="87" t="s">
        <v>60</v>
      </c>
      <c r="L5" s="89" t="s">
        <v>43</v>
      </c>
      <c r="M5" s="21" t="s">
        <v>390</v>
      </c>
      <c r="N5" s="84" t="s">
        <v>42</v>
      </c>
      <c r="O5" s="88"/>
    </row>
    <row r="6" spans="1:15" ht="39.950000000000003" customHeight="1" x14ac:dyDescent="0.25">
      <c r="A6" s="75">
        <f t="shared" si="0"/>
        <v>5</v>
      </c>
      <c r="B6" s="76" t="s">
        <v>62</v>
      </c>
      <c r="C6" s="86" t="s">
        <v>46</v>
      </c>
      <c r="D6" s="21" t="s">
        <v>63</v>
      </c>
      <c r="E6" s="21" t="s">
        <v>64</v>
      </c>
      <c r="F6" s="21" t="s">
        <v>22</v>
      </c>
      <c r="G6" s="79" t="s">
        <v>65</v>
      </c>
      <c r="H6" s="78" t="s">
        <v>66</v>
      </c>
      <c r="I6" s="79">
        <v>417161</v>
      </c>
      <c r="J6" s="79">
        <v>4541088</v>
      </c>
      <c r="K6" s="78"/>
      <c r="L6" s="83" t="s">
        <v>34</v>
      </c>
      <c r="M6" s="21" t="s">
        <v>474</v>
      </c>
      <c r="N6" s="81" t="s">
        <v>32</v>
      </c>
      <c r="O6" s="82" t="s">
        <v>33</v>
      </c>
    </row>
    <row r="7" spans="1:15" ht="39.950000000000003" customHeight="1" x14ac:dyDescent="0.25">
      <c r="A7" s="75">
        <f t="shared" si="0"/>
        <v>6</v>
      </c>
      <c r="B7" s="76" t="s">
        <v>68</v>
      </c>
      <c r="C7" s="86" t="s">
        <v>46</v>
      </c>
      <c r="D7" s="21" t="s">
        <v>47</v>
      </c>
      <c r="E7" s="21" t="s">
        <v>69</v>
      </c>
      <c r="F7" s="21" t="s">
        <v>49</v>
      </c>
      <c r="G7" s="21" t="s">
        <v>70</v>
      </c>
      <c r="H7" s="78" t="s">
        <v>71</v>
      </c>
      <c r="I7" s="79">
        <v>466471</v>
      </c>
      <c r="J7" s="79">
        <v>4516526</v>
      </c>
      <c r="K7" s="87" t="s">
        <v>60</v>
      </c>
      <c r="L7" s="89" t="s">
        <v>43</v>
      </c>
      <c r="M7" s="21" t="s">
        <v>475</v>
      </c>
      <c r="N7" s="81" t="s">
        <v>32</v>
      </c>
      <c r="O7" s="82" t="s">
        <v>510</v>
      </c>
    </row>
    <row r="8" spans="1:15" ht="39.950000000000003" customHeight="1" x14ac:dyDescent="0.25">
      <c r="A8" s="75">
        <f t="shared" si="0"/>
        <v>7</v>
      </c>
      <c r="B8" s="76" t="s">
        <v>72</v>
      </c>
      <c r="C8" s="77"/>
      <c r="D8" s="21" t="s">
        <v>56</v>
      </c>
      <c r="E8" s="21" t="s">
        <v>73</v>
      </c>
      <c r="F8" s="21" t="s">
        <v>49</v>
      </c>
      <c r="G8" s="79" t="s">
        <v>74</v>
      </c>
      <c r="H8" s="78" t="s">
        <v>75</v>
      </c>
      <c r="I8" s="79">
        <v>514866</v>
      </c>
      <c r="J8" s="79">
        <v>4449730</v>
      </c>
      <c r="K8" s="78"/>
      <c r="L8" s="89" t="s">
        <v>43</v>
      </c>
      <c r="M8" s="79" t="s">
        <v>476</v>
      </c>
      <c r="N8" s="84" t="s">
        <v>42</v>
      </c>
      <c r="O8" s="85"/>
    </row>
    <row r="9" spans="1:15" ht="39.950000000000003" customHeight="1" x14ac:dyDescent="0.25">
      <c r="A9" s="75">
        <f t="shared" si="0"/>
        <v>8</v>
      </c>
      <c r="B9" s="76" t="s">
        <v>76</v>
      </c>
      <c r="C9" s="86" t="s">
        <v>46</v>
      </c>
      <c r="D9" s="21" t="s">
        <v>77</v>
      </c>
      <c r="E9" s="21" t="s">
        <v>78</v>
      </c>
      <c r="F9" s="21" t="s">
        <v>49</v>
      </c>
      <c r="G9" s="79" t="s">
        <v>79</v>
      </c>
      <c r="H9" s="78" t="s">
        <v>80</v>
      </c>
      <c r="I9" s="79">
        <v>476613</v>
      </c>
      <c r="J9" s="79">
        <v>4501920</v>
      </c>
      <c r="K9" s="78"/>
      <c r="L9" s="90" t="s">
        <v>42</v>
      </c>
      <c r="M9" s="21"/>
      <c r="N9" s="84" t="s">
        <v>42</v>
      </c>
      <c r="O9" s="85"/>
    </row>
    <row r="10" spans="1:15" ht="39.950000000000003" customHeight="1" x14ac:dyDescent="0.25">
      <c r="A10" s="75">
        <f t="shared" si="0"/>
        <v>9</v>
      </c>
      <c r="B10" s="76" t="s">
        <v>81</v>
      </c>
      <c r="C10" s="86" t="s">
        <v>46</v>
      </c>
      <c r="D10" s="21" t="s">
        <v>82</v>
      </c>
      <c r="E10" s="21" t="s">
        <v>83</v>
      </c>
      <c r="F10" s="21" t="s">
        <v>49</v>
      </c>
      <c r="G10" s="79" t="s">
        <v>84</v>
      </c>
      <c r="H10" s="78" t="s">
        <v>85</v>
      </c>
      <c r="I10" s="79">
        <v>543348</v>
      </c>
      <c r="J10" s="79">
        <v>4435806</v>
      </c>
      <c r="K10" s="81" t="s">
        <v>53</v>
      </c>
      <c r="L10" s="90" t="s">
        <v>42</v>
      </c>
      <c r="M10" s="79"/>
      <c r="N10" s="84" t="s">
        <v>42</v>
      </c>
      <c r="O10" s="85"/>
    </row>
    <row r="11" spans="1:15" ht="39.950000000000003" customHeight="1" x14ac:dyDescent="0.25">
      <c r="A11" s="75">
        <f t="shared" si="0"/>
        <v>10</v>
      </c>
      <c r="B11" s="76" t="s">
        <v>86</v>
      </c>
      <c r="C11" s="77"/>
      <c r="D11" s="21" t="s">
        <v>87</v>
      </c>
      <c r="E11" s="21" t="s">
        <v>88</v>
      </c>
      <c r="F11" s="21" t="s">
        <v>89</v>
      </c>
      <c r="G11" s="21" t="s">
        <v>90</v>
      </c>
      <c r="H11" s="78" t="s">
        <v>91</v>
      </c>
      <c r="I11" s="79">
        <v>494446</v>
      </c>
      <c r="J11" s="79">
        <v>4548293</v>
      </c>
      <c r="K11" s="78"/>
      <c r="L11" s="89" t="s">
        <v>98</v>
      </c>
      <c r="M11" s="21" t="s">
        <v>478</v>
      </c>
      <c r="N11" s="84" t="s">
        <v>42</v>
      </c>
      <c r="O11" s="85"/>
    </row>
    <row r="12" spans="1:15" ht="39.950000000000003" customHeight="1" x14ac:dyDescent="0.25">
      <c r="A12" s="75">
        <f t="shared" si="0"/>
        <v>11</v>
      </c>
      <c r="B12" s="76" t="s">
        <v>503</v>
      </c>
      <c r="C12" s="86" t="s">
        <v>46</v>
      </c>
      <c r="D12" s="21" t="s">
        <v>87</v>
      </c>
      <c r="E12" s="21" t="s">
        <v>88</v>
      </c>
      <c r="F12" s="21" t="s">
        <v>94</v>
      </c>
      <c r="G12" s="21" t="s">
        <v>95</v>
      </c>
      <c r="H12" s="78" t="s">
        <v>96</v>
      </c>
      <c r="I12" s="79">
        <v>497302</v>
      </c>
      <c r="J12" s="79">
        <v>4536394</v>
      </c>
      <c r="K12" s="78"/>
      <c r="L12" s="89" t="s">
        <v>98</v>
      </c>
      <c r="M12" s="21" t="s">
        <v>479</v>
      </c>
      <c r="N12" s="84" t="s">
        <v>42</v>
      </c>
      <c r="O12" s="85"/>
    </row>
    <row r="13" spans="1:15" ht="49.5" customHeight="1" x14ac:dyDescent="0.25">
      <c r="A13" s="75">
        <f t="shared" si="0"/>
        <v>12</v>
      </c>
      <c r="B13" s="76" t="s">
        <v>99</v>
      </c>
      <c r="C13" s="86" t="s">
        <v>46</v>
      </c>
      <c r="D13" s="21" t="s">
        <v>87</v>
      </c>
      <c r="E13" s="21" t="s">
        <v>88</v>
      </c>
      <c r="F13" s="21" t="s">
        <v>89</v>
      </c>
      <c r="G13" s="21" t="s">
        <v>100</v>
      </c>
      <c r="H13" s="78" t="s">
        <v>101</v>
      </c>
      <c r="I13" s="79">
        <v>480043</v>
      </c>
      <c r="J13" s="79">
        <v>4554539</v>
      </c>
      <c r="K13" s="78"/>
      <c r="L13" s="83" t="s">
        <v>34</v>
      </c>
      <c r="M13" s="21" t="s">
        <v>511</v>
      </c>
      <c r="N13" s="81" t="s">
        <v>32</v>
      </c>
      <c r="O13" s="82" t="s">
        <v>512</v>
      </c>
    </row>
    <row r="14" spans="1:15" ht="39.950000000000003" customHeight="1" x14ac:dyDescent="0.25">
      <c r="A14" s="75">
        <f t="shared" si="0"/>
        <v>13</v>
      </c>
      <c r="B14" s="76" t="s">
        <v>103</v>
      </c>
      <c r="C14" s="77"/>
      <c r="D14" s="21" t="s">
        <v>87</v>
      </c>
      <c r="E14" s="21" t="s">
        <v>104</v>
      </c>
      <c r="F14" s="21" t="s">
        <v>89</v>
      </c>
      <c r="G14" s="21" t="s">
        <v>105</v>
      </c>
      <c r="H14" s="78" t="s">
        <v>106</v>
      </c>
      <c r="I14" s="79">
        <v>476284</v>
      </c>
      <c r="J14" s="79">
        <v>4555814</v>
      </c>
      <c r="K14" s="78"/>
      <c r="L14" s="83" t="s">
        <v>34</v>
      </c>
      <c r="M14" s="21" t="s">
        <v>481</v>
      </c>
      <c r="N14" s="81" t="s">
        <v>32</v>
      </c>
      <c r="O14" s="82" t="s">
        <v>108</v>
      </c>
    </row>
    <row r="15" spans="1:15" ht="39.950000000000003" customHeight="1" x14ac:dyDescent="0.25">
      <c r="A15" s="75">
        <f t="shared" si="0"/>
        <v>14</v>
      </c>
      <c r="B15" s="76" t="s">
        <v>109</v>
      </c>
      <c r="C15" s="77"/>
      <c r="D15" s="21" t="s">
        <v>87</v>
      </c>
      <c r="E15" s="21" t="s">
        <v>104</v>
      </c>
      <c r="F15" s="21" t="s">
        <v>89</v>
      </c>
      <c r="G15" s="21" t="s">
        <v>110</v>
      </c>
      <c r="H15" s="78" t="s">
        <v>111</v>
      </c>
      <c r="I15" s="79">
        <v>455955</v>
      </c>
      <c r="J15" s="79">
        <v>4559360</v>
      </c>
      <c r="K15" s="84" t="s">
        <v>113</v>
      </c>
      <c r="L15" s="89" t="s">
        <v>98</v>
      </c>
      <c r="M15" s="21" t="s">
        <v>513</v>
      </c>
      <c r="N15" s="84" t="s">
        <v>42</v>
      </c>
      <c r="O15" s="85"/>
    </row>
    <row r="16" spans="1:15" ht="39.950000000000003" customHeight="1" x14ac:dyDescent="0.25">
      <c r="A16" s="75">
        <f t="shared" si="0"/>
        <v>15</v>
      </c>
      <c r="B16" s="76" t="s">
        <v>114</v>
      </c>
      <c r="C16" s="86" t="s">
        <v>46</v>
      </c>
      <c r="D16" s="21" t="s">
        <v>47</v>
      </c>
      <c r="E16" s="21" t="s">
        <v>115</v>
      </c>
      <c r="F16" s="21" t="s">
        <v>49</v>
      </c>
      <c r="G16" s="79" t="s">
        <v>116</v>
      </c>
      <c r="H16" s="78" t="s">
        <v>117</v>
      </c>
      <c r="I16" s="79">
        <v>474837</v>
      </c>
      <c r="J16" s="79">
        <v>4507315</v>
      </c>
      <c r="K16" s="81" t="s">
        <v>53</v>
      </c>
      <c r="L16" s="80" t="s">
        <v>31</v>
      </c>
      <c r="M16" s="21" t="s">
        <v>514</v>
      </c>
      <c r="N16" s="81" t="s">
        <v>32</v>
      </c>
      <c r="O16" s="82" t="s">
        <v>510</v>
      </c>
    </row>
    <row r="17" spans="1:15" ht="39.950000000000003" customHeight="1" x14ac:dyDescent="0.25">
      <c r="A17" s="75">
        <f t="shared" si="0"/>
        <v>16</v>
      </c>
      <c r="B17" s="76" t="s">
        <v>119</v>
      </c>
      <c r="C17" s="86" t="s">
        <v>46</v>
      </c>
      <c r="D17" s="21" t="s">
        <v>47</v>
      </c>
      <c r="E17" s="21" t="s">
        <v>120</v>
      </c>
      <c r="F17" s="21" t="s">
        <v>49</v>
      </c>
      <c r="G17" s="79" t="s">
        <v>121</v>
      </c>
      <c r="H17" s="78" t="s">
        <v>122</v>
      </c>
      <c r="I17" s="79">
        <v>469848</v>
      </c>
      <c r="J17" s="79">
        <v>4510543</v>
      </c>
      <c r="K17" s="81" t="s">
        <v>53</v>
      </c>
      <c r="L17" s="83" t="s">
        <v>34</v>
      </c>
      <c r="M17" s="21" t="s">
        <v>515</v>
      </c>
      <c r="N17" s="81" t="s">
        <v>32</v>
      </c>
      <c r="O17" s="82" t="s">
        <v>516</v>
      </c>
    </row>
    <row r="18" spans="1:15" ht="39.950000000000003" customHeight="1" x14ac:dyDescent="0.25">
      <c r="A18" s="75">
        <f t="shared" si="0"/>
        <v>17</v>
      </c>
      <c r="B18" s="76" t="s">
        <v>123</v>
      </c>
      <c r="C18" s="77"/>
      <c r="D18" s="21" t="s">
        <v>87</v>
      </c>
      <c r="E18" s="21" t="s">
        <v>124</v>
      </c>
      <c r="F18" s="21" t="s">
        <v>22</v>
      </c>
      <c r="G18" s="79" t="s">
        <v>125</v>
      </c>
      <c r="H18" s="78" t="s">
        <v>126</v>
      </c>
      <c r="I18" s="79">
        <v>428871</v>
      </c>
      <c r="J18" s="79">
        <v>4578617</v>
      </c>
      <c r="K18" s="78"/>
      <c r="L18" s="83" t="s">
        <v>34</v>
      </c>
      <c r="M18" s="21" t="s">
        <v>517</v>
      </c>
      <c r="N18" s="81" t="s">
        <v>32</v>
      </c>
      <c r="O18" s="82" t="s">
        <v>54</v>
      </c>
    </row>
    <row r="19" spans="1:15" ht="39.950000000000003" customHeight="1" x14ac:dyDescent="0.25">
      <c r="A19" s="75">
        <f t="shared" si="0"/>
        <v>18</v>
      </c>
      <c r="B19" s="76" t="s">
        <v>127</v>
      </c>
      <c r="C19" s="77"/>
      <c r="D19" s="21" t="s">
        <v>82</v>
      </c>
      <c r="E19" s="21" t="s">
        <v>128</v>
      </c>
      <c r="F19" s="21" t="s">
        <v>49</v>
      </c>
      <c r="G19" s="79" t="s">
        <v>129</v>
      </c>
      <c r="H19" s="78" t="s">
        <v>130</v>
      </c>
      <c r="I19" s="79">
        <v>503660</v>
      </c>
      <c r="J19" s="79">
        <v>4484592</v>
      </c>
      <c r="K19" s="84" t="s">
        <v>113</v>
      </c>
      <c r="L19" s="87" t="s">
        <v>113</v>
      </c>
      <c r="M19" s="21"/>
      <c r="N19" s="84" t="s">
        <v>42</v>
      </c>
      <c r="O19" s="85"/>
    </row>
    <row r="20" spans="1:15" ht="39.950000000000003" customHeight="1" x14ac:dyDescent="0.25">
      <c r="A20" s="75">
        <f t="shared" si="0"/>
        <v>19</v>
      </c>
      <c r="B20" s="76" t="s">
        <v>131</v>
      </c>
      <c r="C20" s="86" t="s">
        <v>46</v>
      </c>
      <c r="D20" s="21" t="s">
        <v>132</v>
      </c>
      <c r="E20" s="21" t="s">
        <v>133</v>
      </c>
      <c r="F20" s="21" t="s">
        <v>134</v>
      </c>
      <c r="G20" s="21" t="s">
        <v>135</v>
      </c>
      <c r="H20" s="78" t="s">
        <v>136</v>
      </c>
      <c r="I20" s="79">
        <v>420380</v>
      </c>
      <c r="J20" s="79">
        <v>4525062</v>
      </c>
      <c r="K20" s="78"/>
      <c r="L20" s="83" t="s">
        <v>34</v>
      </c>
      <c r="M20" s="21" t="s">
        <v>483</v>
      </c>
      <c r="N20" s="81" t="s">
        <v>32</v>
      </c>
      <c r="O20" s="82" t="s">
        <v>502</v>
      </c>
    </row>
    <row r="21" spans="1:15" ht="39.950000000000003" customHeight="1" x14ac:dyDescent="0.25">
      <c r="A21" s="75">
        <f t="shared" si="0"/>
        <v>20</v>
      </c>
      <c r="B21" s="76" t="s">
        <v>140</v>
      </c>
      <c r="C21" s="77"/>
      <c r="D21" s="21" t="s">
        <v>141</v>
      </c>
      <c r="E21" s="21" t="s">
        <v>142</v>
      </c>
      <c r="F21" s="21" t="s">
        <v>49</v>
      </c>
      <c r="G21" s="21" t="s">
        <v>143</v>
      </c>
      <c r="H21" s="78" t="s">
        <v>144</v>
      </c>
      <c r="I21" s="79">
        <v>496878</v>
      </c>
      <c r="J21" s="79">
        <v>4454559</v>
      </c>
      <c r="K21" s="78"/>
      <c r="L21" s="89" t="s">
        <v>98</v>
      </c>
      <c r="M21" s="21" t="s">
        <v>476</v>
      </c>
      <c r="N21" s="84" t="s">
        <v>42</v>
      </c>
      <c r="O21" s="88"/>
    </row>
    <row r="22" spans="1:15" ht="47.25" x14ac:dyDescent="0.25">
      <c r="A22" s="75">
        <f t="shared" si="0"/>
        <v>21</v>
      </c>
      <c r="B22" s="76" t="s">
        <v>146</v>
      </c>
      <c r="C22" s="86" t="s">
        <v>46</v>
      </c>
      <c r="D22" s="21" t="s">
        <v>63</v>
      </c>
      <c r="E22" s="21" t="s">
        <v>147</v>
      </c>
      <c r="F22" s="21" t="s">
        <v>134</v>
      </c>
      <c r="G22" s="79" t="s">
        <v>148</v>
      </c>
      <c r="H22" s="78" t="s">
        <v>149</v>
      </c>
      <c r="I22" s="79">
        <v>455024</v>
      </c>
      <c r="J22" s="79">
        <v>4535564</v>
      </c>
      <c r="K22" s="78"/>
      <c r="L22" s="80" t="s">
        <v>31</v>
      </c>
      <c r="M22" s="21" t="s">
        <v>484</v>
      </c>
      <c r="N22" s="81" t="s">
        <v>32</v>
      </c>
      <c r="O22" s="82" t="s">
        <v>518</v>
      </c>
    </row>
    <row r="23" spans="1:15" ht="47.25" x14ac:dyDescent="0.25">
      <c r="A23" s="75">
        <f t="shared" si="0"/>
        <v>22</v>
      </c>
      <c r="B23" s="76" t="s">
        <v>150</v>
      </c>
      <c r="C23" s="86" t="s">
        <v>46</v>
      </c>
      <c r="D23" s="21" t="s">
        <v>63</v>
      </c>
      <c r="E23" s="21" t="s">
        <v>151</v>
      </c>
      <c r="F23" s="21" t="s">
        <v>134</v>
      </c>
      <c r="G23" s="21" t="s">
        <v>152</v>
      </c>
      <c r="H23" s="78" t="s">
        <v>153</v>
      </c>
      <c r="I23" s="79">
        <v>450526</v>
      </c>
      <c r="J23" s="79">
        <v>4531086</v>
      </c>
      <c r="K23" s="78"/>
      <c r="L23" s="83" t="s">
        <v>34</v>
      </c>
      <c r="M23" s="21" t="s">
        <v>484</v>
      </c>
      <c r="N23" s="81" t="s">
        <v>32</v>
      </c>
      <c r="O23" s="82" t="s">
        <v>519</v>
      </c>
    </row>
    <row r="24" spans="1:15" ht="39.950000000000003" customHeight="1" x14ac:dyDescent="0.25">
      <c r="A24" s="75">
        <f t="shared" si="0"/>
        <v>23</v>
      </c>
      <c r="B24" s="76" t="s">
        <v>155</v>
      </c>
      <c r="C24" s="86" t="s">
        <v>46</v>
      </c>
      <c r="D24" s="21" t="s">
        <v>63</v>
      </c>
      <c r="E24" s="21" t="s">
        <v>156</v>
      </c>
      <c r="F24" s="21" t="s">
        <v>134</v>
      </c>
      <c r="G24" s="21" t="s">
        <v>148</v>
      </c>
      <c r="H24" s="78" t="s">
        <v>157</v>
      </c>
      <c r="I24" s="79">
        <v>456937</v>
      </c>
      <c r="J24" s="79">
        <v>4533602</v>
      </c>
      <c r="K24" s="78"/>
      <c r="L24" s="83" t="s">
        <v>34</v>
      </c>
      <c r="M24" s="21" t="s">
        <v>520</v>
      </c>
      <c r="N24" s="81" t="s">
        <v>32</v>
      </c>
      <c r="O24" s="82" t="s">
        <v>516</v>
      </c>
    </row>
    <row r="25" spans="1:15" ht="39.950000000000003" customHeight="1" x14ac:dyDescent="0.25">
      <c r="A25" s="75">
        <f t="shared" si="0"/>
        <v>24</v>
      </c>
      <c r="B25" s="76" t="s">
        <v>159</v>
      </c>
      <c r="C25" s="86" t="s">
        <v>46</v>
      </c>
      <c r="D25" s="21" t="s">
        <v>87</v>
      </c>
      <c r="E25" s="21" t="s">
        <v>160</v>
      </c>
      <c r="F25" s="21" t="s">
        <v>94</v>
      </c>
      <c r="G25" s="21" t="s">
        <v>161</v>
      </c>
      <c r="H25" s="78" t="s">
        <v>162</v>
      </c>
      <c r="I25" s="79">
        <v>507915</v>
      </c>
      <c r="J25" s="79">
        <v>4549261</v>
      </c>
      <c r="K25" s="78"/>
      <c r="L25" s="89" t="s">
        <v>43</v>
      </c>
      <c r="M25" s="21" t="s">
        <v>521</v>
      </c>
      <c r="N25" s="84" t="s">
        <v>42</v>
      </c>
      <c r="O25" s="85"/>
    </row>
    <row r="26" spans="1:15" ht="39.950000000000003" customHeight="1" x14ac:dyDescent="0.25">
      <c r="A26" s="75">
        <f t="shared" si="0"/>
        <v>25</v>
      </c>
      <c r="B26" s="76" t="s">
        <v>163</v>
      </c>
      <c r="C26" s="77"/>
      <c r="D26" s="21" t="s">
        <v>164</v>
      </c>
      <c r="E26" s="21" t="s">
        <v>165</v>
      </c>
      <c r="F26" s="21" t="s">
        <v>89</v>
      </c>
      <c r="G26" s="21" t="s">
        <v>166</v>
      </c>
      <c r="H26" s="78" t="s">
        <v>167</v>
      </c>
      <c r="I26" s="79">
        <v>497708</v>
      </c>
      <c r="J26" s="79">
        <v>4587255</v>
      </c>
      <c r="K26" s="78"/>
      <c r="L26" s="89" t="s">
        <v>43</v>
      </c>
      <c r="M26" s="21" t="s">
        <v>480</v>
      </c>
      <c r="N26" s="81" t="s">
        <v>32</v>
      </c>
      <c r="O26" s="82" t="s">
        <v>139</v>
      </c>
    </row>
    <row r="27" spans="1:15" ht="39.950000000000003" customHeight="1" x14ac:dyDescent="0.25">
      <c r="A27" s="75">
        <f t="shared" si="0"/>
        <v>26</v>
      </c>
      <c r="B27" s="76" t="s">
        <v>168</v>
      </c>
      <c r="C27" s="77"/>
      <c r="D27" s="21" t="s">
        <v>164</v>
      </c>
      <c r="E27" s="21" t="s">
        <v>169</v>
      </c>
      <c r="F27" s="21" t="s">
        <v>89</v>
      </c>
      <c r="G27" s="21" t="s">
        <v>170</v>
      </c>
      <c r="H27" s="78" t="s">
        <v>171</v>
      </c>
      <c r="I27" s="79">
        <v>502759</v>
      </c>
      <c r="J27" s="79">
        <v>4578124</v>
      </c>
      <c r="K27" s="78"/>
      <c r="L27" s="89" t="s">
        <v>43</v>
      </c>
      <c r="M27" s="21" t="s">
        <v>480</v>
      </c>
      <c r="N27" s="84" t="s">
        <v>42</v>
      </c>
      <c r="O27" s="85"/>
    </row>
    <row r="28" spans="1:15" ht="39.950000000000003" customHeight="1" x14ac:dyDescent="0.25">
      <c r="A28" s="75">
        <f t="shared" si="0"/>
        <v>27</v>
      </c>
      <c r="B28" s="76" t="s">
        <v>173</v>
      </c>
      <c r="C28" s="77"/>
      <c r="D28" s="21" t="s">
        <v>87</v>
      </c>
      <c r="E28" s="21" t="s">
        <v>174</v>
      </c>
      <c r="F28" s="21" t="s">
        <v>89</v>
      </c>
      <c r="G28" s="21" t="s">
        <v>175</v>
      </c>
      <c r="H28" s="78" t="s">
        <v>176</v>
      </c>
      <c r="I28" s="79">
        <v>459652</v>
      </c>
      <c r="J28" s="79">
        <v>4561940</v>
      </c>
      <c r="K28" s="78"/>
      <c r="L28" s="89" t="s">
        <v>43</v>
      </c>
      <c r="M28" s="21" t="s">
        <v>480</v>
      </c>
      <c r="N28" s="84" t="s">
        <v>42</v>
      </c>
      <c r="O28" s="85"/>
    </row>
    <row r="29" spans="1:15" ht="39.950000000000003" customHeight="1" x14ac:dyDescent="0.25">
      <c r="A29" s="75">
        <f t="shared" si="0"/>
        <v>28</v>
      </c>
      <c r="B29" s="76" t="s">
        <v>177</v>
      </c>
      <c r="C29" s="77"/>
      <c r="D29" s="21" t="s">
        <v>87</v>
      </c>
      <c r="E29" s="21" t="s">
        <v>178</v>
      </c>
      <c r="F29" s="21" t="s">
        <v>89</v>
      </c>
      <c r="G29" s="21" t="s">
        <v>179</v>
      </c>
      <c r="H29" s="78" t="s">
        <v>180</v>
      </c>
      <c r="I29" s="79">
        <v>464784</v>
      </c>
      <c r="J29" s="79">
        <v>4543872</v>
      </c>
      <c r="K29" s="78"/>
      <c r="L29" s="80" t="s">
        <v>31</v>
      </c>
      <c r="M29" s="21" t="s">
        <v>522</v>
      </c>
      <c r="N29" s="81" t="s">
        <v>32</v>
      </c>
      <c r="O29" s="82" t="s">
        <v>139</v>
      </c>
    </row>
    <row r="30" spans="1:15" ht="47.25" x14ac:dyDescent="0.25">
      <c r="A30" s="75">
        <f t="shared" si="0"/>
        <v>29</v>
      </c>
      <c r="B30" s="76" t="s">
        <v>181</v>
      </c>
      <c r="C30" s="77"/>
      <c r="D30" s="21" t="s">
        <v>87</v>
      </c>
      <c r="E30" s="21" t="s">
        <v>182</v>
      </c>
      <c r="F30" s="21" t="s">
        <v>89</v>
      </c>
      <c r="G30" s="21" t="s">
        <v>183</v>
      </c>
      <c r="H30" s="78" t="s">
        <v>184</v>
      </c>
      <c r="I30" s="79">
        <v>451427</v>
      </c>
      <c r="J30" s="79">
        <v>4553562</v>
      </c>
      <c r="K30" s="78"/>
      <c r="L30" s="80" t="s">
        <v>31</v>
      </c>
      <c r="M30" s="21" t="s">
        <v>484</v>
      </c>
      <c r="N30" s="81" t="s">
        <v>32</v>
      </c>
      <c r="O30" s="82" t="s">
        <v>519</v>
      </c>
    </row>
    <row r="31" spans="1:15" ht="39.950000000000003" customHeight="1" x14ac:dyDescent="0.25">
      <c r="A31" s="75">
        <f t="shared" si="0"/>
        <v>30</v>
      </c>
      <c r="B31" s="76" t="s">
        <v>185</v>
      </c>
      <c r="C31" s="77"/>
      <c r="D31" s="21" t="s">
        <v>87</v>
      </c>
      <c r="E31" s="21" t="s">
        <v>186</v>
      </c>
      <c r="F31" s="21" t="s">
        <v>89</v>
      </c>
      <c r="G31" s="21" t="s">
        <v>187</v>
      </c>
      <c r="H31" s="78" t="s">
        <v>188</v>
      </c>
      <c r="I31" s="79">
        <v>474928</v>
      </c>
      <c r="J31" s="79">
        <v>4555783</v>
      </c>
      <c r="K31" s="78"/>
      <c r="L31" s="89" t="s">
        <v>43</v>
      </c>
      <c r="M31" s="21" t="s">
        <v>485</v>
      </c>
      <c r="N31" s="84" t="s">
        <v>42</v>
      </c>
      <c r="O31" s="85"/>
    </row>
    <row r="32" spans="1:15" ht="39.950000000000003" customHeight="1" x14ac:dyDescent="0.25">
      <c r="A32" s="75">
        <f t="shared" si="0"/>
        <v>31</v>
      </c>
      <c r="B32" s="76" t="s">
        <v>189</v>
      </c>
      <c r="C32" s="86" t="s">
        <v>46</v>
      </c>
      <c r="D32" s="21" t="s">
        <v>190</v>
      </c>
      <c r="E32" s="21" t="s">
        <v>191</v>
      </c>
      <c r="F32" s="21" t="s">
        <v>49</v>
      </c>
      <c r="G32" s="79" t="s">
        <v>192</v>
      </c>
      <c r="H32" s="78" t="s">
        <v>193</v>
      </c>
      <c r="I32" s="79">
        <v>481035</v>
      </c>
      <c r="J32" s="79">
        <v>4507655</v>
      </c>
      <c r="K32" s="78"/>
      <c r="L32" s="89" t="s">
        <v>43</v>
      </c>
      <c r="M32" s="91" t="s">
        <v>476</v>
      </c>
      <c r="N32" s="84" t="s">
        <v>42</v>
      </c>
      <c r="O32" s="85"/>
    </row>
    <row r="33" spans="1:15" ht="39.950000000000003" customHeight="1" x14ac:dyDescent="0.25">
      <c r="A33" s="75">
        <f t="shared" si="0"/>
        <v>32</v>
      </c>
      <c r="B33" s="76" t="s">
        <v>194</v>
      </c>
      <c r="C33" s="86" t="s">
        <v>46</v>
      </c>
      <c r="D33" s="21" t="s">
        <v>190</v>
      </c>
      <c r="E33" s="21" t="s">
        <v>195</v>
      </c>
      <c r="F33" s="21" t="s">
        <v>49</v>
      </c>
      <c r="G33" s="79" t="s">
        <v>196</v>
      </c>
      <c r="H33" s="78" t="s">
        <v>197</v>
      </c>
      <c r="I33" s="79">
        <v>480870</v>
      </c>
      <c r="J33" s="79">
        <v>4502485</v>
      </c>
      <c r="K33" s="78"/>
      <c r="L33" s="89" t="s">
        <v>43</v>
      </c>
      <c r="M33" s="91" t="s">
        <v>476</v>
      </c>
      <c r="N33" s="84" t="s">
        <v>42</v>
      </c>
      <c r="O33" s="85"/>
    </row>
    <row r="34" spans="1:15" ht="39.950000000000003" customHeight="1" x14ac:dyDescent="0.25">
      <c r="A34" s="75">
        <f t="shared" si="0"/>
        <v>33</v>
      </c>
      <c r="B34" s="76" t="s">
        <v>198</v>
      </c>
      <c r="C34" s="77"/>
      <c r="D34" s="21" t="s">
        <v>82</v>
      </c>
      <c r="E34" s="21" t="s">
        <v>199</v>
      </c>
      <c r="F34" s="21" t="s">
        <v>49</v>
      </c>
      <c r="G34" s="79" t="s">
        <v>200</v>
      </c>
      <c r="H34" s="78" t="s">
        <v>201</v>
      </c>
      <c r="I34" s="79">
        <v>525542</v>
      </c>
      <c r="J34" s="79">
        <v>4431430</v>
      </c>
      <c r="K34" s="84" t="s">
        <v>113</v>
      </c>
      <c r="L34" s="87" t="s">
        <v>113</v>
      </c>
      <c r="M34" s="91"/>
      <c r="N34" s="84" t="s">
        <v>42</v>
      </c>
      <c r="O34" s="85"/>
    </row>
    <row r="35" spans="1:15" ht="39.950000000000003" customHeight="1" x14ac:dyDescent="0.25">
      <c r="A35" s="75">
        <f t="shared" si="0"/>
        <v>34</v>
      </c>
      <c r="B35" s="76" t="s">
        <v>202</v>
      </c>
      <c r="C35" s="77"/>
      <c r="D35" s="21" t="s">
        <v>82</v>
      </c>
      <c r="E35" s="21" t="s">
        <v>203</v>
      </c>
      <c r="F35" s="21" t="s">
        <v>49</v>
      </c>
      <c r="G35" s="79" t="s">
        <v>204</v>
      </c>
      <c r="H35" s="78" t="s">
        <v>205</v>
      </c>
      <c r="I35" s="79">
        <v>505538</v>
      </c>
      <c r="J35" s="79">
        <v>4485193</v>
      </c>
      <c r="K35" s="84" t="s">
        <v>113</v>
      </c>
      <c r="L35" s="90" t="s">
        <v>42</v>
      </c>
      <c r="M35" s="91"/>
      <c r="N35" s="84" t="s">
        <v>42</v>
      </c>
      <c r="O35" s="85"/>
    </row>
    <row r="36" spans="1:15" ht="39.950000000000003" customHeight="1" x14ac:dyDescent="0.25">
      <c r="A36" s="75">
        <f t="shared" si="0"/>
        <v>35</v>
      </c>
      <c r="B36" s="76" t="s">
        <v>206</v>
      </c>
      <c r="C36" s="77"/>
      <c r="D36" s="21" t="s">
        <v>87</v>
      </c>
      <c r="E36" s="21" t="s">
        <v>207</v>
      </c>
      <c r="F36" s="21" t="s">
        <v>89</v>
      </c>
      <c r="G36" s="21" t="s">
        <v>208</v>
      </c>
      <c r="H36" s="78" t="s">
        <v>209</v>
      </c>
      <c r="I36" s="79">
        <v>474047</v>
      </c>
      <c r="J36" s="79">
        <v>4562512</v>
      </c>
      <c r="K36" s="78"/>
      <c r="L36" s="90" t="s">
        <v>42</v>
      </c>
      <c r="M36" s="91"/>
      <c r="N36" s="84" t="s">
        <v>42</v>
      </c>
      <c r="O36" s="85"/>
    </row>
    <row r="37" spans="1:15" ht="39.950000000000003" customHeight="1" x14ac:dyDescent="0.25">
      <c r="A37" s="75">
        <f t="shared" si="0"/>
        <v>36</v>
      </c>
      <c r="B37" s="76" t="s">
        <v>210</v>
      </c>
      <c r="C37" s="77"/>
      <c r="D37" s="21" t="s">
        <v>211</v>
      </c>
      <c r="E37" s="21" t="s">
        <v>212</v>
      </c>
      <c r="F37" s="21" t="s">
        <v>22</v>
      </c>
      <c r="G37" s="92" t="s">
        <v>23</v>
      </c>
      <c r="H37" s="78" t="s">
        <v>213</v>
      </c>
      <c r="I37" s="79">
        <v>418583</v>
      </c>
      <c r="J37" s="79">
        <v>4551380</v>
      </c>
      <c r="K37" s="78"/>
      <c r="L37" s="113" t="s">
        <v>34</v>
      </c>
      <c r="M37" s="21" t="s">
        <v>523</v>
      </c>
      <c r="N37" s="84" t="s">
        <v>42</v>
      </c>
      <c r="O37" s="85"/>
    </row>
    <row r="38" spans="1:15" ht="39.950000000000003" customHeight="1" x14ac:dyDescent="0.25">
      <c r="A38" s="75">
        <f t="shared" si="0"/>
        <v>37</v>
      </c>
      <c r="B38" s="76" t="s">
        <v>215</v>
      </c>
      <c r="C38" s="77"/>
      <c r="D38" s="21" t="s">
        <v>87</v>
      </c>
      <c r="E38" s="21" t="s">
        <v>216</v>
      </c>
      <c r="F38" s="21" t="s">
        <v>89</v>
      </c>
      <c r="G38" s="21" t="s">
        <v>217</v>
      </c>
      <c r="H38" s="78" t="s">
        <v>218</v>
      </c>
      <c r="I38" s="79">
        <v>460038</v>
      </c>
      <c r="J38" s="79">
        <v>4555976</v>
      </c>
      <c r="K38" s="78"/>
      <c r="L38" s="113" t="s">
        <v>34</v>
      </c>
      <c r="M38" s="93" t="s">
        <v>486</v>
      </c>
      <c r="N38" s="84" t="s">
        <v>42</v>
      </c>
      <c r="O38" s="85"/>
    </row>
    <row r="39" spans="1:15" ht="39.950000000000003" customHeight="1" x14ac:dyDescent="0.25">
      <c r="A39" s="75">
        <f t="shared" si="0"/>
        <v>38</v>
      </c>
      <c r="B39" s="76" t="s">
        <v>220</v>
      </c>
      <c r="C39" s="77"/>
      <c r="D39" s="21" t="s">
        <v>87</v>
      </c>
      <c r="E39" s="21" t="s">
        <v>221</v>
      </c>
      <c r="F39" s="21" t="s">
        <v>89</v>
      </c>
      <c r="G39" s="21" t="s">
        <v>222</v>
      </c>
      <c r="H39" s="78" t="s">
        <v>223</v>
      </c>
      <c r="I39" s="79">
        <v>455620</v>
      </c>
      <c r="J39" s="79">
        <v>4558577</v>
      </c>
      <c r="K39" s="78"/>
      <c r="L39" s="113" t="s">
        <v>34</v>
      </c>
      <c r="M39" s="93" t="s">
        <v>477</v>
      </c>
      <c r="N39" s="84" t="s">
        <v>42</v>
      </c>
      <c r="O39" s="85"/>
    </row>
    <row r="40" spans="1:15" ht="39.950000000000003" customHeight="1" x14ac:dyDescent="0.25">
      <c r="A40" s="75">
        <f t="shared" si="0"/>
        <v>39</v>
      </c>
      <c r="B40" s="76" t="s">
        <v>224</v>
      </c>
      <c r="C40" s="77"/>
      <c r="D40" s="21" t="s">
        <v>225</v>
      </c>
      <c r="E40" s="21" t="s">
        <v>226</v>
      </c>
      <c r="F40" s="21" t="s">
        <v>94</v>
      </c>
      <c r="G40" s="27" t="s">
        <v>227</v>
      </c>
      <c r="H40" s="78" t="s">
        <v>228</v>
      </c>
      <c r="I40" s="79">
        <v>522274</v>
      </c>
      <c r="J40" s="79">
        <v>4526061</v>
      </c>
      <c r="K40" s="78"/>
      <c r="L40" s="89" t="s">
        <v>43</v>
      </c>
      <c r="M40" s="21" t="s">
        <v>92</v>
      </c>
      <c r="N40" s="84" t="s">
        <v>42</v>
      </c>
      <c r="O40" s="85"/>
    </row>
    <row r="41" spans="1:15" ht="39.950000000000003" customHeight="1" x14ac:dyDescent="0.25">
      <c r="A41" s="75">
        <f t="shared" si="0"/>
        <v>40</v>
      </c>
      <c r="B41" s="76" t="s">
        <v>229</v>
      </c>
      <c r="C41" s="77"/>
      <c r="D41" s="21" t="s">
        <v>225</v>
      </c>
      <c r="E41" s="21" t="s">
        <v>226</v>
      </c>
      <c r="F41" s="21" t="s">
        <v>94</v>
      </c>
      <c r="G41" s="27" t="s">
        <v>230</v>
      </c>
      <c r="H41" s="78" t="s">
        <v>231</v>
      </c>
      <c r="I41" s="79">
        <v>545944</v>
      </c>
      <c r="J41" s="79">
        <v>4544491</v>
      </c>
      <c r="K41" s="78"/>
      <c r="L41" s="89" t="s">
        <v>43</v>
      </c>
      <c r="M41" s="21" t="s">
        <v>476</v>
      </c>
      <c r="N41" s="84" t="s">
        <v>42</v>
      </c>
      <c r="O41" s="85"/>
    </row>
    <row r="42" spans="1:15" ht="39.950000000000003" customHeight="1" x14ac:dyDescent="0.25">
      <c r="A42" s="75">
        <f t="shared" si="0"/>
        <v>41</v>
      </c>
      <c r="B42" s="76" t="s">
        <v>232</v>
      </c>
      <c r="C42" s="77"/>
      <c r="D42" s="21" t="s">
        <v>233</v>
      </c>
      <c r="E42" s="21" t="s">
        <v>234</v>
      </c>
      <c r="F42" s="21" t="s">
        <v>49</v>
      </c>
      <c r="G42" s="79" t="s">
        <v>235</v>
      </c>
      <c r="H42" s="78" t="s">
        <v>236</v>
      </c>
      <c r="I42" s="79">
        <v>487874</v>
      </c>
      <c r="J42" s="79">
        <v>4498107</v>
      </c>
      <c r="K42" s="78"/>
      <c r="L42" s="90" t="s">
        <v>42</v>
      </c>
      <c r="M42" s="91"/>
      <c r="N42" s="84" t="s">
        <v>42</v>
      </c>
      <c r="O42" s="85"/>
    </row>
    <row r="43" spans="1:15" ht="39.950000000000003" customHeight="1" x14ac:dyDescent="0.25">
      <c r="A43" s="75">
        <f t="shared" si="0"/>
        <v>42</v>
      </c>
      <c r="B43" s="76" t="s">
        <v>237</v>
      </c>
      <c r="C43" s="86" t="s">
        <v>238</v>
      </c>
      <c r="D43" s="21" t="s">
        <v>63</v>
      </c>
      <c r="E43" s="21" t="s">
        <v>239</v>
      </c>
      <c r="F43" s="21" t="s">
        <v>134</v>
      </c>
      <c r="G43" s="79" t="s">
        <v>240</v>
      </c>
      <c r="H43" s="78" t="s">
        <v>241</v>
      </c>
      <c r="I43" s="79">
        <v>447976</v>
      </c>
      <c r="J43" s="79">
        <v>4531549</v>
      </c>
      <c r="K43" s="78"/>
      <c r="L43" s="80" t="s">
        <v>31</v>
      </c>
      <c r="M43" s="21" t="s">
        <v>487</v>
      </c>
      <c r="N43" s="81" t="s">
        <v>32</v>
      </c>
      <c r="O43" s="82" t="s">
        <v>525</v>
      </c>
    </row>
    <row r="44" spans="1:15" ht="39.950000000000003" customHeight="1" x14ac:dyDescent="0.25">
      <c r="A44" s="75">
        <f t="shared" si="0"/>
        <v>43</v>
      </c>
      <c r="B44" s="76" t="s">
        <v>237</v>
      </c>
      <c r="C44" s="86" t="s">
        <v>238</v>
      </c>
      <c r="D44" s="21" t="s">
        <v>63</v>
      </c>
      <c r="E44" s="21" t="s">
        <v>239</v>
      </c>
      <c r="F44" s="21" t="s">
        <v>134</v>
      </c>
      <c r="G44" s="79" t="s">
        <v>243</v>
      </c>
      <c r="H44" s="78" t="s">
        <v>244</v>
      </c>
      <c r="I44" s="79">
        <v>442512</v>
      </c>
      <c r="J44" s="79">
        <v>4538158</v>
      </c>
      <c r="K44" s="78"/>
      <c r="L44" s="80" t="s">
        <v>31</v>
      </c>
      <c r="M44" s="21" t="s">
        <v>488</v>
      </c>
      <c r="N44" s="81" t="s">
        <v>32</v>
      </c>
      <c r="O44" s="82" t="s">
        <v>526</v>
      </c>
    </row>
    <row r="45" spans="1:15" ht="39.950000000000003" customHeight="1" x14ac:dyDescent="0.25">
      <c r="A45" s="75">
        <f t="shared" si="0"/>
        <v>44</v>
      </c>
      <c r="B45" s="76" t="s">
        <v>237</v>
      </c>
      <c r="C45" s="86" t="s">
        <v>238</v>
      </c>
      <c r="D45" s="21" t="s">
        <v>63</v>
      </c>
      <c r="E45" s="21" t="s">
        <v>239</v>
      </c>
      <c r="F45" s="21" t="s">
        <v>134</v>
      </c>
      <c r="G45" s="21" t="s">
        <v>524</v>
      </c>
      <c r="H45" s="78" t="s">
        <v>246</v>
      </c>
      <c r="I45" s="79"/>
      <c r="J45" s="79"/>
      <c r="K45" s="78"/>
      <c r="L45" s="80" t="s">
        <v>31</v>
      </c>
      <c r="M45" s="21"/>
      <c r="N45" s="81" t="s">
        <v>32</v>
      </c>
      <c r="O45" s="82"/>
    </row>
    <row r="46" spans="1:15" ht="39.950000000000003" customHeight="1" x14ac:dyDescent="0.25">
      <c r="A46" s="75">
        <f t="shared" si="0"/>
        <v>45</v>
      </c>
      <c r="B46" s="76" t="s">
        <v>247</v>
      </c>
      <c r="C46" s="86" t="s">
        <v>238</v>
      </c>
      <c r="D46" s="21" t="s">
        <v>63</v>
      </c>
      <c r="E46" s="21" t="s">
        <v>248</v>
      </c>
      <c r="F46" s="21" t="s">
        <v>22</v>
      </c>
      <c r="G46" s="21" t="s">
        <v>249</v>
      </c>
      <c r="H46" s="78" t="s">
        <v>250</v>
      </c>
      <c r="I46" s="79">
        <v>422724</v>
      </c>
      <c r="J46" s="79">
        <v>4542871</v>
      </c>
      <c r="K46" s="78"/>
      <c r="L46" s="80" t="s">
        <v>31</v>
      </c>
      <c r="M46" s="21" t="s">
        <v>527</v>
      </c>
      <c r="N46" s="81" t="s">
        <v>32</v>
      </c>
      <c r="O46" s="82" t="s">
        <v>33</v>
      </c>
    </row>
    <row r="47" spans="1:15" ht="39.950000000000003" customHeight="1" x14ac:dyDescent="0.25">
      <c r="A47" s="75">
        <f t="shared" si="0"/>
        <v>46</v>
      </c>
      <c r="B47" s="76" t="s">
        <v>247</v>
      </c>
      <c r="C47" s="86" t="s">
        <v>238</v>
      </c>
      <c r="D47" s="21" t="s">
        <v>63</v>
      </c>
      <c r="E47" s="21" t="s">
        <v>248</v>
      </c>
      <c r="F47" s="21" t="s">
        <v>22</v>
      </c>
      <c r="G47" s="21" t="s">
        <v>251</v>
      </c>
      <c r="H47" s="78" t="s">
        <v>252</v>
      </c>
      <c r="I47" s="79">
        <v>414059</v>
      </c>
      <c r="J47" s="79">
        <v>4538319</v>
      </c>
      <c r="K47" s="78"/>
      <c r="L47" s="113" t="s">
        <v>34</v>
      </c>
      <c r="M47" s="21" t="s">
        <v>488</v>
      </c>
      <c r="N47" s="81" t="s">
        <v>32</v>
      </c>
      <c r="O47" s="82" t="s">
        <v>528</v>
      </c>
    </row>
    <row r="48" spans="1:15" ht="39.950000000000003" customHeight="1" x14ac:dyDescent="0.25">
      <c r="A48" s="75">
        <f t="shared" si="0"/>
        <v>47</v>
      </c>
      <c r="B48" s="76" t="s">
        <v>247</v>
      </c>
      <c r="C48" s="86" t="s">
        <v>238</v>
      </c>
      <c r="D48" s="21" t="s">
        <v>63</v>
      </c>
      <c r="E48" s="21" t="s">
        <v>248</v>
      </c>
      <c r="F48" s="21" t="s">
        <v>22</v>
      </c>
      <c r="G48" s="21"/>
      <c r="H48" s="78" t="s">
        <v>253</v>
      </c>
      <c r="I48" s="79"/>
      <c r="J48" s="79"/>
      <c r="K48" s="78"/>
      <c r="L48" s="80" t="s">
        <v>31</v>
      </c>
      <c r="M48" s="21"/>
      <c r="N48" s="81" t="s">
        <v>32</v>
      </c>
      <c r="O48" s="82"/>
    </row>
    <row r="49" spans="1:15" ht="39.950000000000003" customHeight="1" x14ac:dyDescent="0.25">
      <c r="A49" s="75">
        <f t="shared" si="0"/>
        <v>48</v>
      </c>
      <c r="B49" s="76" t="s">
        <v>254</v>
      </c>
      <c r="C49" s="77"/>
      <c r="D49" s="21" t="s">
        <v>255</v>
      </c>
      <c r="E49" s="21" t="s">
        <v>255</v>
      </c>
      <c r="F49" s="21" t="s">
        <v>22</v>
      </c>
      <c r="G49" s="21" t="s">
        <v>256</v>
      </c>
      <c r="H49" s="78" t="s">
        <v>257</v>
      </c>
      <c r="I49" s="79">
        <v>403411</v>
      </c>
      <c r="J49" s="79">
        <v>4557456</v>
      </c>
      <c r="K49" s="78"/>
      <c r="L49" s="80" t="s">
        <v>31</v>
      </c>
      <c r="M49" s="21" t="s">
        <v>529</v>
      </c>
      <c r="N49" s="81" t="s">
        <v>32</v>
      </c>
      <c r="O49" s="82" t="s">
        <v>33</v>
      </c>
    </row>
    <row r="50" spans="1:15" ht="39.950000000000003" customHeight="1" x14ac:dyDescent="0.25">
      <c r="A50" s="75">
        <f t="shared" si="0"/>
        <v>49</v>
      </c>
      <c r="B50" s="76" t="s">
        <v>258</v>
      </c>
      <c r="C50" s="77"/>
      <c r="D50" s="21" t="s">
        <v>87</v>
      </c>
      <c r="E50" s="21" t="s">
        <v>259</v>
      </c>
      <c r="F50" s="21" t="s">
        <v>89</v>
      </c>
      <c r="G50" s="21" t="s">
        <v>260</v>
      </c>
      <c r="H50" s="78" t="s">
        <v>261</v>
      </c>
      <c r="I50" s="79">
        <v>487925</v>
      </c>
      <c r="J50" s="79">
        <v>4578719</v>
      </c>
      <c r="K50" s="78"/>
      <c r="L50" s="89" t="s">
        <v>43</v>
      </c>
      <c r="M50" s="93" t="s">
        <v>476</v>
      </c>
      <c r="N50" s="84" t="s">
        <v>42</v>
      </c>
      <c r="O50" s="85"/>
    </row>
    <row r="51" spans="1:15" ht="39.950000000000003" customHeight="1" x14ac:dyDescent="0.25">
      <c r="A51" s="75">
        <f t="shared" si="0"/>
        <v>50</v>
      </c>
      <c r="B51" s="76" t="s">
        <v>262</v>
      </c>
      <c r="C51" s="77"/>
      <c r="D51" s="21" t="s">
        <v>87</v>
      </c>
      <c r="E51" s="21" t="s">
        <v>263</v>
      </c>
      <c r="F51" s="21" t="s">
        <v>89</v>
      </c>
      <c r="G51" s="21" t="s">
        <v>264</v>
      </c>
      <c r="H51" s="78" t="s">
        <v>265</v>
      </c>
      <c r="I51" s="79">
        <v>484515</v>
      </c>
      <c r="J51" s="79">
        <v>4567134</v>
      </c>
      <c r="K51" s="78"/>
      <c r="L51" s="90" t="s">
        <v>42</v>
      </c>
      <c r="M51" s="21"/>
      <c r="N51" s="84" t="s">
        <v>42</v>
      </c>
      <c r="O51" s="85"/>
    </row>
    <row r="52" spans="1:15" ht="39.950000000000003" customHeight="1" x14ac:dyDescent="0.25">
      <c r="A52" s="75">
        <f t="shared" si="0"/>
        <v>51</v>
      </c>
      <c r="B52" s="76" t="s">
        <v>266</v>
      </c>
      <c r="C52" s="86" t="s">
        <v>46</v>
      </c>
      <c r="D52" s="21" t="s">
        <v>267</v>
      </c>
      <c r="E52" s="21" t="s">
        <v>268</v>
      </c>
      <c r="F52" s="21" t="s">
        <v>49</v>
      </c>
      <c r="G52" s="79" t="s">
        <v>269</v>
      </c>
      <c r="H52" s="78" t="s">
        <v>270</v>
      </c>
      <c r="I52" s="79">
        <v>469625</v>
      </c>
      <c r="J52" s="79">
        <v>4499730</v>
      </c>
      <c r="K52" s="78"/>
      <c r="L52" s="90" t="s">
        <v>42</v>
      </c>
      <c r="M52" s="91"/>
      <c r="N52" s="84" t="s">
        <v>42</v>
      </c>
      <c r="O52" s="85"/>
    </row>
    <row r="53" spans="1:15" ht="39.950000000000003" customHeight="1" x14ac:dyDescent="0.25">
      <c r="A53" s="75">
        <f t="shared" si="0"/>
        <v>52</v>
      </c>
      <c r="B53" s="76" t="s">
        <v>271</v>
      </c>
      <c r="C53" s="77"/>
      <c r="D53" s="21" t="s">
        <v>87</v>
      </c>
      <c r="E53" s="21" t="s">
        <v>272</v>
      </c>
      <c r="F53" s="21" t="s">
        <v>94</v>
      </c>
      <c r="G53" s="21" t="s">
        <v>273</v>
      </c>
      <c r="H53" s="78" t="s">
        <v>274</v>
      </c>
      <c r="I53" s="79">
        <v>486876</v>
      </c>
      <c r="J53" s="79">
        <v>4527131</v>
      </c>
      <c r="K53" s="78"/>
      <c r="L53" s="89" t="s">
        <v>43</v>
      </c>
      <c r="M53" s="21" t="s">
        <v>476</v>
      </c>
      <c r="N53" s="84" t="s">
        <v>42</v>
      </c>
      <c r="O53" s="85"/>
    </row>
    <row r="54" spans="1:15" ht="39.950000000000003" customHeight="1" x14ac:dyDescent="0.25">
      <c r="A54" s="75">
        <f t="shared" si="0"/>
        <v>53</v>
      </c>
      <c r="B54" s="76" t="s">
        <v>275</v>
      </c>
      <c r="C54" s="86" t="s">
        <v>46</v>
      </c>
      <c r="D54" s="21" t="s">
        <v>87</v>
      </c>
      <c r="E54" s="21" t="s">
        <v>272</v>
      </c>
      <c r="F54" s="21" t="s">
        <v>94</v>
      </c>
      <c r="G54" s="21" t="s">
        <v>276</v>
      </c>
      <c r="H54" s="78" t="s">
        <v>277</v>
      </c>
      <c r="I54" s="79">
        <v>486384</v>
      </c>
      <c r="J54" s="79">
        <v>4535542</v>
      </c>
      <c r="K54" s="78"/>
      <c r="L54" s="83" t="s">
        <v>34</v>
      </c>
      <c r="M54" s="21" t="s">
        <v>530</v>
      </c>
      <c r="N54" s="84" t="s">
        <v>42</v>
      </c>
      <c r="O54" s="85"/>
    </row>
    <row r="55" spans="1:15" ht="39.950000000000003" customHeight="1" x14ac:dyDescent="0.25">
      <c r="A55" s="75">
        <f t="shared" si="0"/>
        <v>54</v>
      </c>
      <c r="B55" s="76" t="s">
        <v>279</v>
      </c>
      <c r="C55" s="86" t="s">
        <v>46</v>
      </c>
      <c r="D55" s="21" t="s">
        <v>87</v>
      </c>
      <c r="E55" s="21" t="s">
        <v>272</v>
      </c>
      <c r="F55" s="21" t="s">
        <v>94</v>
      </c>
      <c r="G55" s="21" t="s">
        <v>280</v>
      </c>
      <c r="H55" s="78" t="s">
        <v>281</v>
      </c>
      <c r="I55" s="79">
        <v>484035</v>
      </c>
      <c r="J55" s="79">
        <v>4540152</v>
      </c>
      <c r="K55" s="78"/>
      <c r="L55" s="83" t="s">
        <v>34</v>
      </c>
      <c r="M55" s="21" t="s">
        <v>489</v>
      </c>
      <c r="N55" s="84" t="s">
        <v>42</v>
      </c>
      <c r="O55" s="85"/>
    </row>
    <row r="56" spans="1:15" ht="39.950000000000003" customHeight="1" x14ac:dyDescent="0.25">
      <c r="A56" s="75">
        <f t="shared" si="0"/>
        <v>55</v>
      </c>
      <c r="B56" s="76" t="s">
        <v>282</v>
      </c>
      <c r="C56" s="77"/>
      <c r="D56" s="21" t="s">
        <v>87</v>
      </c>
      <c r="E56" s="21" t="s">
        <v>283</v>
      </c>
      <c r="F56" s="21" t="s">
        <v>89</v>
      </c>
      <c r="G56" s="21" t="s">
        <v>100</v>
      </c>
      <c r="H56" s="78" t="s">
        <v>284</v>
      </c>
      <c r="I56" s="79">
        <v>481207</v>
      </c>
      <c r="J56" s="79">
        <v>4544115</v>
      </c>
      <c r="K56" s="78"/>
      <c r="L56" s="83" t="s">
        <v>34</v>
      </c>
      <c r="M56" s="21" t="s">
        <v>531</v>
      </c>
      <c r="N56" s="81" t="s">
        <v>32</v>
      </c>
      <c r="O56" s="82" t="s">
        <v>532</v>
      </c>
    </row>
    <row r="57" spans="1:15" ht="39.950000000000003" customHeight="1" x14ac:dyDescent="0.25">
      <c r="A57" s="75">
        <f t="shared" si="0"/>
        <v>56</v>
      </c>
      <c r="B57" s="76" t="s">
        <v>285</v>
      </c>
      <c r="C57" s="86" t="s">
        <v>46</v>
      </c>
      <c r="D57" s="21" t="s">
        <v>87</v>
      </c>
      <c r="E57" s="21" t="s">
        <v>283</v>
      </c>
      <c r="F57" s="21" t="s">
        <v>89</v>
      </c>
      <c r="G57" s="21" t="s">
        <v>100</v>
      </c>
      <c r="H57" s="78" t="s">
        <v>286</v>
      </c>
      <c r="I57" s="79">
        <v>480273</v>
      </c>
      <c r="J57" s="79">
        <v>4553458</v>
      </c>
      <c r="K57" s="78"/>
      <c r="L57" s="80" t="s">
        <v>31</v>
      </c>
      <c r="M57" s="21" t="s">
        <v>490</v>
      </c>
      <c r="N57" s="81" t="s">
        <v>32</v>
      </c>
      <c r="O57" s="82" t="s">
        <v>510</v>
      </c>
    </row>
    <row r="58" spans="1:15" ht="39.950000000000003" customHeight="1" x14ac:dyDescent="0.25">
      <c r="A58" s="75">
        <f t="shared" si="0"/>
        <v>57</v>
      </c>
      <c r="B58" s="76" t="s">
        <v>288</v>
      </c>
      <c r="C58" s="77"/>
      <c r="D58" s="21" t="s">
        <v>87</v>
      </c>
      <c r="E58" s="21" t="s">
        <v>289</v>
      </c>
      <c r="F58" s="21" t="s">
        <v>89</v>
      </c>
      <c r="G58" s="21" t="s">
        <v>100</v>
      </c>
      <c r="H58" s="78" t="s">
        <v>290</v>
      </c>
      <c r="I58" s="79">
        <v>474614</v>
      </c>
      <c r="J58" s="79">
        <v>4543335</v>
      </c>
      <c r="K58" s="78"/>
      <c r="L58" s="89" t="s">
        <v>43</v>
      </c>
      <c r="M58" s="21" t="s">
        <v>491</v>
      </c>
      <c r="N58" s="81" t="s">
        <v>44</v>
      </c>
      <c r="O58" s="94" t="s">
        <v>108</v>
      </c>
    </row>
    <row r="59" spans="1:15" ht="39.950000000000003" customHeight="1" x14ac:dyDescent="0.25">
      <c r="A59" s="75">
        <f t="shared" si="0"/>
        <v>58</v>
      </c>
      <c r="B59" s="76" t="s">
        <v>293</v>
      </c>
      <c r="C59" s="86" t="s">
        <v>46</v>
      </c>
      <c r="D59" s="21" t="s">
        <v>87</v>
      </c>
      <c r="E59" s="21" t="s">
        <v>294</v>
      </c>
      <c r="F59" s="21" t="s">
        <v>89</v>
      </c>
      <c r="G59" s="21" t="s">
        <v>100</v>
      </c>
      <c r="H59" s="78" t="s">
        <v>295</v>
      </c>
      <c r="I59" s="79">
        <v>478994</v>
      </c>
      <c r="J59" s="79">
        <v>4550922</v>
      </c>
      <c r="K59" s="78"/>
      <c r="L59" s="83" t="s">
        <v>34</v>
      </c>
      <c r="M59" s="21" t="s">
        <v>492</v>
      </c>
      <c r="N59" s="84" t="s">
        <v>42</v>
      </c>
      <c r="O59" s="85"/>
    </row>
    <row r="60" spans="1:15" ht="39.950000000000003" customHeight="1" x14ac:dyDescent="0.25">
      <c r="A60" s="75">
        <f t="shared" si="0"/>
        <v>59</v>
      </c>
      <c r="B60" s="76" t="s">
        <v>296</v>
      </c>
      <c r="C60" s="77"/>
      <c r="D60" s="21" t="s">
        <v>87</v>
      </c>
      <c r="E60" s="21" t="s">
        <v>297</v>
      </c>
      <c r="F60" s="21" t="s">
        <v>89</v>
      </c>
      <c r="G60" s="21" t="s">
        <v>298</v>
      </c>
      <c r="H60" s="78" t="s">
        <v>299</v>
      </c>
      <c r="I60" s="79">
        <v>463482</v>
      </c>
      <c r="J60" s="79">
        <v>4566529</v>
      </c>
      <c r="K60" s="78"/>
      <c r="L60" s="89" t="s">
        <v>43</v>
      </c>
      <c r="M60" s="21" t="s">
        <v>482</v>
      </c>
      <c r="N60" s="84" t="s">
        <v>42</v>
      </c>
      <c r="O60" s="85"/>
    </row>
    <row r="61" spans="1:15" ht="39.950000000000003" customHeight="1" x14ac:dyDescent="0.25">
      <c r="A61" s="75">
        <f t="shared" si="0"/>
        <v>60</v>
      </c>
      <c r="B61" s="76" t="s">
        <v>300</v>
      </c>
      <c r="C61" s="77"/>
      <c r="D61" s="21" t="s">
        <v>87</v>
      </c>
      <c r="E61" s="21" t="s">
        <v>301</v>
      </c>
      <c r="F61" s="21" t="s">
        <v>89</v>
      </c>
      <c r="G61" s="21" t="s">
        <v>175</v>
      </c>
      <c r="H61" s="78" t="s">
        <v>302</v>
      </c>
      <c r="I61" s="79">
        <v>460174</v>
      </c>
      <c r="J61" s="79">
        <v>4562886</v>
      </c>
      <c r="K61" s="78"/>
      <c r="L61" s="89" t="s">
        <v>43</v>
      </c>
      <c r="M61" s="21" t="s">
        <v>530</v>
      </c>
      <c r="N61" s="84" t="s">
        <v>42</v>
      </c>
      <c r="O61" s="85"/>
    </row>
    <row r="62" spans="1:15" ht="39.950000000000003" customHeight="1" x14ac:dyDescent="0.25">
      <c r="A62" s="75">
        <f t="shared" si="0"/>
        <v>61</v>
      </c>
      <c r="B62" s="76" t="s">
        <v>303</v>
      </c>
      <c r="C62" s="77"/>
      <c r="D62" s="21" t="s">
        <v>87</v>
      </c>
      <c r="E62" s="21" t="s">
        <v>304</v>
      </c>
      <c r="F62" s="21" t="s">
        <v>22</v>
      </c>
      <c r="G62" s="79" t="s">
        <v>305</v>
      </c>
      <c r="H62" s="78" t="s">
        <v>306</v>
      </c>
      <c r="I62" s="79">
        <v>440740</v>
      </c>
      <c r="J62" s="79">
        <v>4555070</v>
      </c>
      <c r="K62" s="78"/>
      <c r="L62" s="89" t="s">
        <v>43</v>
      </c>
      <c r="M62" s="21" t="s">
        <v>533</v>
      </c>
      <c r="N62" s="84" t="s">
        <v>42</v>
      </c>
      <c r="O62" s="85"/>
    </row>
    <row r="63" spans="1:15" ht="39.950000000000003" customHeight="1" x14ac:dyDescent="0.25">
      <c r="A63" s="75">
        <f t="shared" si="0"/>
        <v>62</v>
      </c>
      <c r="B63" s="76" t="s">
        <v>308</v>
      </c>
      <c r="C63" s="77"/>
      <c r="D63" s="21" t="s">
        <v>87</v>
      </c>
      <c r="E63" s="21" t="s">
        <v>309</v>
      </c>
      <c r="F63" s="21" t="s">
        <v>89</v>
      </c>
      <c r="G63" s="21" t="s">
        <v>100</v>
      </c>
      <c r="H63" s="78" t="s">
        <v>310</v>
      </c>
      <c r="I63" s="79">
        <v>483794</v>
      </c>
      <c r="J63" s="79">
        <v>4551815</v>
      </c>
      <c r="K63" s="78"/>
      <c r="L63" s="80" t="s">
        <v>31</v>
      </c>
      <c r="M63" s="79" t="s">
        <v>493</v>
      </c>
      <c r="N63" s="84" t="s">
        <v>42</v>
      </c>
      <c r="O63" s="85"/>
    </row>
    <row r="64" spans="1:15" ht="39.950000000000003" customHeight="1" x14ac:dyDescent="0.25">
      <c r="A64" s="75">
        <f t="shared" si="0"/>
        <v>63</v>
      </c>
      <c r="B64" s="76" t="s">
        <v>312</v>
      </c>
      <c r="C64" s="86" t="s">
        <v>46</v>
      </c>
      <c r="D64" s="21" t="s">
        <v>47</v>
      </c>
      <c r="E64" s="21" t="s">
        <v>313</v>
      </c>
      <c r="F64" s="21" t="s">
        <v>94</v>
      </c>
      <c r="G64" s="21" t="s">
        <v>314</v>
      </c>
      <c r="H64" s="78" t="s">
        <v>315</v>
      </c>
      <c r="I64" s="79">
        <v>483681</v>
      </c>
      <c r="J64" s="79">
        <v>4519304</v>
      </c>
      <c r="K64" s="78"/>
      <c r="L64" s="83" t="s">
        <v>34</v>
      </c>
      <c r="M64" s="21" t="s">
        <v>534</v>
      </c>
      <c r="N64" s="81" t="s">
        <v>32</v>
      </c>
      <c r="O64" s="82" t="s">
        <v>33</v>
      </c>
    </row>
    <row r="65" spans="1:15" ht="39.950000000000003" customHeight="1" x14ac:dyDescent="0.25">
      <c r="A65" s="75">
        <f t="shared" si="0"/>
        <v>64</v>
      </c>
      <c r="B65" s="76" t="s">
        <v>316</v>
      </c>
      <c r="C65" s="86" t="s">
        <v>46</v>
      </c>
      <c r="D65" s="21" t="s">
        <v>47</v>
      </c>
      <c r="E65" s="21" t="s">
        <v>317</v>
      </c>
      <c r="F65" s="21" t="s">
        <v>49</v>
      </c>
      <c r="G65" s="79" t="s">
        <v>318</v>
      </c>
      <c r="H65" s="78" t="s">
        <v>319</v>
      </c>
      <c r="I65" s="79">
        <v>471021</v>
      </c>
      <c r="J65" s="79">
        <v>4512951</v>
      </c>
      <c r="K65" s="78"/>
      <c r="L65" s="80" t="s">
        <v>31</v>
      </c>
      <c r="M65" s="21" t="s">
        <v>494</v>
      </c>
      <c r="N65" s="81" t="s">
        <v>32</v>
      </c>
      <c r="O65" s="82" t="s">
        <v>33</v>
      </c>
    </row>
    <row r="66" spans="1:15" ht="39.950000000000003" customHeight="1" x14ac:dyDescent="0.25">
      <c r="A66" s="75">
        <f t="shared" si="0"/>
        <v>65</v>
      </c>
      <c r="B66" s="76" t="s">
        <v>316</v>
      </c>
      <c r="C66" s="86" t="s">
        <v>46</v>
      </c>
      <c r="D66" s="21" t="s">
        <v>47</v>
      </c>
      <c r="E66" s="21" t="s">
        <v>317</v>
      </c>
      <c r="F66" s="21" t="s">
        <v>49</v>
      </c>
      <c r="G66" s="79" t="s">
        <v>121</v>
      </c>
      <c r="H66" s="78" t="s">
        <v>321</v>
      </c>
      <c r="I66" s="79">
        <v>469851</v>
      </c>
      <c r="J66" s="79">
        <v>4510552</v>
      </c>
      <c r="K66" s="78"/>
      <c r="L66" s="80" t="s">
        <v>31</v>
      </c>
      <c r="M66" s="21" t="s">
        <v>535</v>
      </c>
      <c r="N66" s="81" t="s">
        <v>32</v>
      </c>
      <c r="O66" s="82" t="s">
        <v>54</v>
      </c>
    </row>
    <row r="67" spans="1:15" ht="39.950000000000003" customHeight="1" x14ac:dyDescent="0.25">
      <c r="A67" s="75">
        <f t="shared" si="0"/>
        <v>66</v>
      </c>
      <c r="B67" s="76" t="s">
        <v>316</v>
      </c>
      <c r="C67" s="86" t="s">
        <v>46</v>
      </c>
      <c r="D67" s="21" t="s">
        <v>47</v>
      </c>
      <c r="E67" s="21" t="s">
        <v>317</v>
      </c>
      <c r="F67" s="21" t="s">
        <v>49</v>
      </c>
      <c r="G67" s="21" t="s">
        <v>536</v>
      </c>
      <c r="H67" s="78" t="s">
        <v>322</v>
      </c>
      <c r="I67" s="79"/>
      <c r="J67" s="79"/>
      <c r="K67" s="78"/>
      <c r="L67" s="80" t="s">
        <v>31</v>
      </c>
      <c r="M67" s="21"/>
      <c r="N67" s="81" t="s">
        <v>32</v>
      </c>
      <c r="O67" s="82"/>
    </row>
    <row r="68" spans="1:15" ht="39.950000000000003" customHeight="1" x14ac:dyDescent="0.25">
      <c r="A68" s="75">
        <f t="shared" ref="A68:A94" si="1">A67+1</f>
        <v>67</v>
      </c>
      <c r="B68" s="76" t="s">
        <v>323</v>
      </c>
      <c r="C68" s="86" t="s">
        <v>46</v>
      </c>
      <c r="D68" s="21" t="s">
        <v>47</v>
      </c>
      <c r="E68" s="21" t="s">
        <v>324</v>
      </c>
      <c r="F68" s="21" t="s">
        <v>134</v>
      </c>
      <c r="G68" s="21" t="s">
        <v>325</v>
      </c>
      <c r="H68" s="78" t="s">
        <v>326</v>
      </c>
      <c r="I68" s="79">
        <v>465402</v>
      </c>
      <c r="J68" s="79">
        <v>4518565</v>
      </c>
      <c r="K68" s="78"/>
      <c r="L68" s="83" t="s">
        <v>34</v>
      </c>
      <c r="M68" s="21" t="s">
        <v>495</v>
      </c>
      <c r="N68" s="81" t="s">
        <v>32</v>
      </c>
      <c r="O68" s="82" t="s">
        <v>139</v>
      </c>
    </row>
    <row r="69" spans="1:15" ht="39.950000000000003" customHeight="1" x14ac:dyDescent="0.25">
      <c r="A69" s="75">
        <f t="shared" si="1"/>
        <v>68</v>
      </c>
      <c r="B69" s="76" t="s">
        <v>327</v>
      </c>
      <c r="C69" s="86" t="s">
        <v>46</v>
      </c>
      <c r="D69" s="21" t="s">
        <v>47</v>
      </c>
      <c r="E69" s="21" t="s">
        <v>328</v>
      </c>
      <c r="F69" s="21" t="s">
        <v>49</v>
      </c>
      <c r="G69" s="79" t="s">
        <v>47</v>
      </c>
      <c r="H69" s="78" t="s">
        <v>329</v>
      </c>
      <c r="I69" s="79">
        <v>465920</v>
      </c>
      <c r="J69" s="79">
        <v>4517343</v>
      </c>
      <c r="K69" s="78"/>
      <c r="L69" s="89" t="s">
        <v>43</v>
      </c>
      <c r="M69" s="21" t="s">
        <v>537</v>
      </c>
      <c r="N69" s="81" t="s">
        <v>32</v>
      </c>
      <c r="O69" s="82" t="s">
        <v>510</v>
      </c>
    </row>
    <row r="70" spans="1:15" ht="39.950000000000003" customHeight="1" x14ac:dyDescent="0.25">
      <c r="A70" s="75">
        <f t="shared" si="1"/>
        <v>69</v>
      </c>
      <c r="B70" s="76" t="s">
        <v>330</v>
      </c>
      <c r="C70" s="86" t="s">
        <v>46</v>
      </c>
      <c r="D70" s="21" t="s">
        <v>47</v>
      </c>
      <c r="E70" s="21" t="s">
        <v>331</v>
      </c>
      <c r="F70" s="21" t="s">
        <v>49</v>
      </c>
      <c r="G70" s="79" t="s">
        <v>50</v>
      </c>
      <c r="H70" s="78" t="s">
        <v>332</v>
      </c>
      <c r="I70" s="79">
        <v>464003</v>
      </c>
      <c r="J70" s="79">
        <v>4514429</v>
      </c>
      <c r="K70" s="78"/>
      <c r="L70" s="89" t="s">
        <v>43</v>
      </c>
      <c r="M70" s="21" t="s">
        <v>538</v>
      </c>
      <c r="N70" s="84" t="s">
        <v>42</v>
      </c>
      <c r="O70" s="85"/>
    </row>
    <row r="71" spans="1:15" ht="39.950000000000003" customHeight="1" x14ac:dyDescent="0.25">
      <c r="A71" s="75">
        <f t="shared" si="1"/>
        <v>70</v>
      </c>
      <c r="B71" s="76" t="s">
        <v>333</v>
      </c>
      <c r="C71" s="86" t="s">
        <v>46</v>
      </c>
      <c r="D71" s="21" t="s">
        <v>47</v>
      </c>
      <c r="E71" s="21" t="s">
        <v>334</v>
      </c>
      <c r="F71" s="21" t="s">
        <v>49</v>
      </c>
      <c r="G71" s="79" t="s">
        <v>335</v>
      </c>
      <c r="H71" s="78" t="s">
        <v>336</v>
      </c>
      <c r="I71" s="79">
        <v>461328</v>
      </c>
      <c r="J71" s="79">
        <v>4511741</v>
      </c>
      <c r="K71" s="78"/>
      <c r="L71" s="89" t="s">
        <v>43</v>
      </c>
      <c r="M71" s="21" t="s">
        <v>539</v>
      </c>
      <c r="N71" s="81" t="s">
        <v>32</v>
      </c>
      <c r="O71" s="82" t="s">
        <v>510</v>
      </c>
    </row>
    <row r="72" spans="1:15" ht="39.950000000000003" customHeight="1" x14ac:dyDescent="0.25">
      <c r="A72" s="75">
        <f t="shared" si="1"/>
        <v>71</v>
      </c>
      <c r="B72" s="76" t="s">
        <v>333</v>
      </c>
      <c r="C72" s="86" t="s">
        <v>46</v>
      </c>
      <c r="D72" s="21" t="s">
        <v>47</v>
      </c>
      <c r="E72" s="21" t="s">
        <v>334</v>
      </c>
      <c r="F72" s="21" t="s">
        <v>134</v>
      </c>
      <c r="G72" s="21" t="s">
        <v>337</v>
      </c>
      <c r="H72" s="78" t="s">
        <v>338</v>
      </c>
      <c r="I72" s="79">
        <v>455670</v>
      </c>
      <c r="J72" s="79">
        <v>4508799</v>
      </c>
      <c r="K72" s="78"/>
      <c r="L72" s="80" t="s">
        <v>31</v>
      </c>
      <c r="M72" s="21" t="s">
        <v>540</v>
      </c>
      <c r="N72" s="81" t="s">
        <v>32</v>
      </c>
      <c r="O72" s="82" t="s">
        <v>541</v>
      </c>
    </row>
    <row r="73" spans="1:15" ht="39.950000000000003" customHeight="1" x14ac:dyDescent="0.25">
      <c r="A73" s="75">
        <f t="shared" si="1"/>
        <v>72</v>
      </c>
      <c r="B73" s="76" t="s">
        <v>333</v>
      </c>
      <c r="C73" s="86" t="s">
        <v>46</v>
      </c>
      <c r="D73" s="21" t="s">
        <v>47</v>
      </c>
      <c r="E73" s="21" t="s">
        <v>334</v>
      </c>
      <c r="F73" s="21" t="s">
        <v>134</v>
      </c>
      <c r="G73" s="21" t="s">
        <v>542</v>
      </c>
      <c r="H73" s="78" t="s">
        <v>339</v>
      </c>
      <c r="I73" s="79"/>
      <c r="J73" s="79"/>
      <c r="K73" s="78"/>
      <c r="L73" s="83" t="s">
        <v>34</v>
      </c>
      <c r="M73" s="21"/>
      <c r="N73" s="81" t="s">
        <v>32</v>
      </c>
      <c r="O73" s="82"/>
    </row>
    <row r="74" spans="1:15" ht="39.950000000000003" customHeight="1" x14ac:dyDescent="0.25">
      <c r="A74" s="75">
        <f t="shared" si="1"/>
        <v>73</v>
      </c>
      <c r="B74" s="76" t="s">
        <v>340</v>
      </c>
      <c r="C74" s="77"/>
      <c r="D74" s="21" t="s">
        <v>341</v>
      </c>
      <c r="E74" s="21" t="s">
        <v>342</v>
      </c>
      <c r="F74" s="21" t="s">
        <v>22</v>
      </c>
      <c r="G74" s="79" t="s">
        <v>343</v>
      </c>
      <c r="H74" s="78" t="s">
        <v>344</v>
      </c>
      <c r="I74" s="79">
        <v>419392</v>
      </c>
      <c r="J74" s="79">
        <v>4569251</v>
      </c>
      <c r="K74" s="78"/>
      <c r="L74" s="89" t="s">
        <v>43</v>
      </c>
      <c r="M74" s="21" t="s">
        <v>496</v>
      </c>
      <c r="N74" s="81" t="s">
        <v>32</v>
      </c>
      <c r="O74" s="82" t="s">
        <v>510</v>
      </c>
    </row>
    <row r="75" spans="1:15" ht="39.950000000000003" customHeight="1" x14ac:dyDescent="0.25">
      <c r="A75" s="75">
        <f t="shared" si="1"/>
        <v>74</v>
      </c>
      <c r="B75" s="76" t="s">
        <v>345</v>
      </c>
      <c r="C75" s="77"/>
      <c r="D75" s="21" t="s">
        <v>341</v>
      </c>
      <c r="E75" s="21" t="s">
        <v>346</v>
      </c>
      <c r="F75" s="21" t="s">
        <v>22</v>
      </c>
      <c r="G75" s="21" t="s">
        <v>347</v>
      </c>
      <c r="H75" s="78" t="s">
        <v>348</v>
      </c>
      <c r="I75" s="79">
        <v>418380</v>
      </c>
      <c r="J75" s="79">
        <v>4556667</v>
      </c>
      <c r="K75" s="78"/>
      <c r="L75" s="83" t="s">
        <v>34</v>
      </c>
      <c r="M75" s="21" t="s">
        <v>543</v>
      </c>
      <c r="N75" s="84" t="s">
        <v>42</v>
      </c>
      <c r="O75" s="95"/>
    </row>
    <row r="76" spans="1:15" ht="39.950000000000003" customHeight="1" x14ac:dyDescent="0.25">
      <c r="A76" s="75">
        <f t="shared" si="1"/>
        <v>75</v>
      </c>
      <c r="B76" s="76" t="s">
        <v>349</v>
      </c>
      <c r="C76" s="86" t="s">
        <v>238</v>
      </c>
      <c r="D76" s="21" t="s">
        <v>341</v>
      </c>
      <c r="E76" s="21" t="s">
        <v>350</v>
      </c>
      <c r="F76" s="21" t="s">
        <v>22</v>
      </c>
      <c r="G76" s="21" t="s">
        <v>38</v>
      </c>
      <c r="H76" s="78" t="s">
        <v>351</v>
      </c>
      <c r="I76" s="79">
        <v>407020</v>
      </c>
      <c r="J76" s="79">
        <v>4550614</v>
      </c>
      <c r="K76" s="78"/>
      <c r="L76" s="80" t="s">
        <v>31</v>
      </c>
      <c r="M76" s="21" t="s">
        <v>497</v>
      </c>
      <c r="N76" s="84" t="s">
        <v>42</v>
      </c>
      <c r="O76" s="85"/>
    </row>
    <row r="77" spans="1:15" ht="39.950000000000003" customHeight="1" x14ac:dyDescent="0.25">
      <c r="A77" s="75">
        <f t="shared" si="1"/>
        <v>76</v>
      </c>
      <c r="B77" s="76" t="s">
        <v>354</v>
      </c>
      <c r="C77" s="21"/>
      <c r="D77" s="21" t="s">
        <v>87</v>
      </c>
      <c r="E77" s="21" t="s">
        <v>355</v>
      </c>
      <c r="F77" s="21" t="s">
        <v>89</v>
      </c>
      <c r="G77" s="21" t="s">
        <v>100</v>
      </c>
      <c r="H77" s="78" t="s">
        <v>356</v>
      </c>
      <c r="I77" s="79">
        <v>486078</v>
      </c>
      <c r="J77" s="79">
        <v>4555139</v>
      </c>
      <c r="K77" s="78"/>
      <c r="L77" s="89" t="s">
        <v>43</v>
      </c>
      <c r="M77" s="21" t="s">
        <v>477</v>
      </c>
      <c r="N77" s="81" t="s">
        <v>32</v>
      </c>
      <c r="O77" s="82" t="s">
        <v>139</v>
      </c>
    </row>
    <row r="78" spans="1:15" ht="39.950000000000003" customHeight="1" x14ac:dyDescent="0.25">
      <c r="A78" s="75">
        <f t="shared" si="1"/>
        <v>77</v>
      </c>
      <c r="B78" s="76" t="s">
        <v>357</v>
      </c>
      <c r="C78" s="77"/>
      <c r="D78" s="21" t="s">
        <v>87</v>
      </c>
      <c r="E78" s="21" t="s">
        <v>358</v>
      </c>
      <c r="F78" s="21" t="s">
        <v>22</v>
      </c>
      <c r="G78" s="79" t="s">
        <v>359</v>
      </c>
      <c r="H78" s="78" t="s">
        <v>360</v>
      </c>
      <c r="I78" s="79">
        <v>442481</v>
      </c>
      <c r="J78" s="79">
        <v>4573154</v>
      </c>
      <c r="K78" s="78"/>
      <c r="L78" s="83" t="s">
        <v>34</v>
      </c>
      <c r="M78" s="21" t="s">
        <v>477</v>
      </c>
      <c r="N78" s="84" t="s">
        <v>42</v>
      </c>
      <c r="O78" s="85"/>
    </row>
    <row r="79" spans="1:15" ht="39.950000000000003" customHeight="1" x14ac:dyDescent="0.25">
      <c r="A79" s="75">
        <f t="shared" si="1"/>
        <v>78</v>
      </c>
      <c r="B79" s="76" t="s">
        <v>361</v>
      </c>
      <c r="C79" s="86" t="s">
        <v>46</v>
      </c>
      <c r="D79" s="21" t="s">
        <v>87</v>
      </c>
      <c r="E79" s="21" t="s">
        <v>358</v>
      </c>
      <c r="F79" s="21" t="s">
        <v>22</v>
      </c>
      <c r="G79" s="79" t="s">
        <v>359</v>
      </c>
      <c r="H79" s="78" t="s">
        <v>362</v>
      </c>
      <c r="I79" s="79">
        <v>444774</v>
      </c>
      <c r="J79" s="79">
        <v>4571687</v>
      </c>
      <c r="K79" s="78"/>
      <c r="L79" s="89" t="s">
        <v>43</v>
      </c>
      <c r="M79" s="21" t="s">
        <v>363</v>
      </c>
      <c r="N79" s="84" t="s">
        <v>42</v>
      </c>
      <c r="O79" s="85"/>
    </row>
    <row r="80" spans="1:15" ht="39.950000000000003" customHeight="1" x14ac:dyDescent="0.25">
      <c r="A80" s="75">
        <f t="shared" si="1"/>
        <v>79</v>
      </c>
      <c r="B80" s="76" t="s">
        <v>364</v>
      </c>
      <c r="C80" s="77"/>
      <c r="D80" s="21" t="s">
        <v>82</v>
      </c>
      <c r="E80" s="21" t="s">
        <v>365</v>
      </c>
      <c r="F80" s="21" t="s">
        <v>49</v>
      </c>
      <c r="G80" s="79" t="s">
        <v>366</v>
      </c>
      <c r="H80" s="78" t="s">
        <v>367</v>
      </c>
      <c r="I80" s="79">
        <v>510848</v>
      </c>
      <c r="J80" s="79">
        <v>4495450</v>
      </c>
      <c r="K80" s="78"/>
      <c r="L80" s="89" t="s">
        <v>43</v>
      </c>
      <c r="M80" s="21" t="s">
        <v>363</v>
      </c>
      <c r="N80" s="84" t="s">
        <v>42</v>
      </c>
      <c r="O80" s="85"/>
    </row>
    <row r="81" spans="1:15" ht="39.950000000000003" customHeight="1" x14ac:dyDescent="0.25">
      <c r="A81" s="75">
        <f t="shared" si="1"/>
        <v>80</v>
      </c>
      <c r="B81" s="76" t="s">
        <v>368</v>
      </c>
      <c r="C81" s="86" t="s">
        <v>46</v>
      </c>
      <c r="D81" s="21" t="s">
        <v>369</v>
      </c>
      <c r="E81" s="21" t="s">
        <v>370</v>
      </c>
      <c r="F81" s="21" t="s">
        <v>49</v>
      </c>
      <c r="G81" s="79" t="s">
        <v>371</v>
      </c>
      <c r="H81" s="78" t="s">
        <v>372</v>
      </c>
      <c r="I81" s="79">
        <v>499568</v>
      </c>
      <c r="J81" s="79">
        <v>4466506</v>
      </c>
      <c r="K81" s="78"/>
      <c r="L81" s="83" t="s">
        <v>34</v>
      </c>
      <c r="M81" s="96" t="s">
        <v>476</v>
      </c>
      <c r="N81" s="84" t="s">
        <v>42</v>
      </c>
      <c r="O81" s="85"/>
    </row>
    <row r="82" spans="1:15" ht="39.950000000000003" customHeight="1" x14ac:dyDescent="0.25">
      <c r="A82" s="75">
        <f t="shared" si="1"/>
        <v>81</v>
      </c>
      <c r="B82" s="76" t="s">
        <v>373</v>
      </c>
      <c r="C82" s="77"/>
      <c r="D82" s="21" t="s">
        <v>82</v>
      </c>
      <c r="E82" s="21" t="s">
        <v>374</v>
      </c>
      <c r="F82" s="21" t="s">
        <v>49</v>
      </c>
      <c r="G82" s="21" t="s">
        <v>375</v>
      </c>
      <c r="H82" s="78" t="s">
        <v>376</v>
      </c>
      <c r="I82" s="79">
        <v>530213</v>
      </c>
      <c r="J82" s="79">
        <v>4492602</v>
      </c>
      <c r="K82" s="78"/>
      <c r="L82" s="89" t="s">
        <v>43</v>
      </c>
      <c r="M82" s="21" t="s">
        <v>498</v>
      </c>
      <c r="N82" s="84" t="s">
        <v>42</v>
      </c>
      <c r="O82" s="85"/>
    </row>
    <row r="83" spans="1:15" ht="39.950000000000003" customHeight="1" x14ac:dyDescent="0.25">
      <c r="A83" s="75">
        <f t="shared" si="1"/>
        <v>82</v>
      </c>
      <c r="B83" s="76" t="s">
        <v>377</v>
      </c>
      <c r="C83" s="77"/>
      <c r="D83" s="21" t="s">
        <v>378</v>
      </c>
      <c r="E83" s="21" t="s">
        <v>379</v>
      </c>
      <c r="F83" s="21" t="s">
        <v>49</v>
      </c>
      <c r="G83" s="21" t="s">
        <v>380</v>
      </c>
      <c r="H83" s="78" t="s">
        <v>381</v>
      </c>
      <c r="I83" s="79">
        <v>491358</v>
      </c>
      <c r="J83" s="79">
        <v>4493105</v>
      </c>
      <c r="K83" s="78"/>
      <c r="L83" s="80" t="s">
        <v>31</v>
      </c>
      <c r="M83" s="21" t="s">
        <v>544</v>
      </c>
      <c r="N83" s="84" t="s">
        <v>42</v>
      </c>
      <c r="O83" s="85"/>
    </row>
    <row r="84" spans="1:15" ht="39.950000000000003" customHeight="1" x14ac:dyDescent="0.25">
      <c r="A84" s="75">
        <f t="shared" si="1"/>
        <v>83</v>
      </c>
      <c r="B84" s="76" t="s">
        <v>382</v>
      </c>
      <c r="C84" s="86" t="s">
        <v>46</v>
      </c>
      <c r="D84" s="21" t="s">
        <v>87</v>
      </c>
      <c r="E84" s="21" t="s">
        <v>383</v>
      </c>
      <c r="F84" s="21" t="s">
        <v>94</v>
      </c>
      <c r="G84" s="21" t="s">
        <v>384</v>
      </c>
      <c r="H84" s="78" t="s">
        <v>385</v>
      </c>
      <c r="I84" s="79">
        <v>523112</v>
      </c>
      <c r="J84" s="79">
        <v>4540775</v>
      </c>
      <c r="K84" s="78"/>
      <c r="L84" s="89" t="s">
        <v>43</v>
      </c>
      <c r="M84" s="96" t="s">
        <v>476</v>
      </c>
      <c r="N84" s="84" t="s">
        <v>42</v>
      </c>
      <c r="O84" s="85"/>
    </row>
    <row r="85" spans="1:15" ht="39.950000000000003" customHeight="1" x14ac:dyDescent="0.25">
      <c r="A85" s="75">
        <f t="shared" si="1"/>
        <v>84</v>
      </c>
      <c r="B85" s="76" t="s">
        <v>386</v>
      </c>
      <c r="C85" s="77"/>
      <c r="D85" s="21" t="s">
        <v>87</v>
      </c>
      <c r="E85" s="21" t="s">
        <v>387</v>
      </c>
      <c r="F85" s="21" t="s">
        <v>94</v>
      </c>
      <c r="G85" s="21" t="s">
        <v>388</v>
      </c>
      <c r="H85" s="78" t="s">
        <v>389</v>
      </c>
      <c r="I85" s="79">
        <v>506366</v>
      </c>
      <c r="J85" s="79">
        <v>4547793</v>
      </c>
      <c r="K85" s="78"/>
      <c r="L85" s="89" t="s">
        <v>43</v>
      </c>
      <c r="M85" s="21" t="s">
        <v>499</v>
      </c>
      <c r="N85" s="81" t="s">
        <v>32</v>
      </c>
      <c r="O85" s="82" t="s">
        <v>33</v>
      </c>
    </row>
    <row r="86" spans="1:15" ht="39.950000000000003" customHeight="1" x14ac:dyDescent="0.25">
      <c r="A86" s="75">
        <f t="shared" si="1"/>
        <v>85</v>
      </c>
      <c r="B86" s="76" t="s">
        <v>391</v>
      </c>
      <c r="C86" s="77"/>
      <c r="D86" s="21" t="s">
        <v>87</v>
      </c>
      <c r="E86" s="21" t="s">
        <v>392</v>
      </c>
      <c r="F86" s="21" t="s">
        <v>89</v>
      </c>
      <c r="G86" s="21" t="s">
        <v>393</v>
      </c>
      <c r="H86" s="78" t="s">
        <v>394</v>
      </c>
      <c r="I86" s="79">
        <v>493877</v>
      </c>
      <c r="J86" s="79">
        <v>4554078</v>
      </c>
      <c r="K86" s="78"/>
      <c r="L86" s="89" t="s">
        <v>43</v>
      </c>
      <c r="M86" s="21" t="s">
        <v>500</v>
      </c>
      <c r="N86" s="81" t="s">
        <v>32</v>
      </c>
      <c r="O86" s="82" t="s">
        <v>510</v>
      </c>
    </row>
    <row r="87" spans="1:15" ht="39.950000000000003" customHeight="1" x14ac:dyDescent="0.25">
      <c r="A87" s="75">
        <f t="shared" si="1"/>
        <v>86</v>
      </c>
      <c r="B87" s="76" t="s">
        <v>397</v>
      </c>
      <c r="C87" s="86" t="s">
        <v>46</v>
      </c>
      <c r="D87" s="21" t="s">
        <v>87</v>
      </c>
      <c r="E87" s="21" t="s">
        <v>392</v>
      </c>
      <c r="F87" s="21" t="s">
        <v>94</v>
      </c>
      <c r="G87" s="21" t="s">
        <v>388</v>
      </c>
      <c r="H87" s="78" t="s">
        <v>398</v>
      </c>
      <c r="I87" s="79">
        <v>502299</v>
      </c>
      <c r="J87" s="79">
        <v>4549863</v>
      </c>
      <c r="K87" s="78"/>
      <c r="L87" s="89" t="s">
        <v>43</v>
      </c>
      <c r="M87" s="21" t="s">
        <v>501</v>
      </c>
      <c r="N87" s="81" t="s">
        <v>32</v>
      </c>
      <c r="O87" s="82" t="s">
        <v>510</v>
      </c>
    </row>
    <row r="88" spans="1:15" ht="39.950000000000003" customHeight="1" x14ac:dyDescent="0.25">
      <c r="A88" s="75">
        <f t="shared" si="1"/>
        <v>87</v>
      </c>
      <c r="B88" s="76" t="s">
        <v>400</v>
      </c>
      <c r="C88" s="77"/>
      <c r="D88" s="21" t="s">
        <v>87</v>
      </c>
      <c r="E88" s="21" t="s">
        <v>401</v>
      </c>
      <c r="F88" s="21" t="s">
        <v>22</v>
      </c>
      <c r="G88" s="79" t="s">
        <v>402</v>
      </c>
      <c r="H88" s="78" t="s">
        <v>403</v>
      </c>
      <c r="I88" s="79">
        <v>434127</v>
      </c>
      <c r="J88" s="79">
        <v>4578231</v>
      </c>
      <c r="K88" s="97"/>
      <c r="L88" s="89" t="s">
        <v>43</v>
      </c>
      <c r="M88" s="21" t="s">
        <v>92</v>
      </c>
      <c r="N88" s="84" t="s">
        <v>42</v>
      </c>
      <c r="O88" s="95"/>
    </row>
    <row r="89" spans="1:15" ht="39.950000000000003" customHeight="1" x14ac:dyDescent="0.25">
      <c r="A89" s="75">
        <f t="shared" si="1"/>
        <v>88</v>
      </c>
      <c r="B89" s="76" t="s">
        <v>404</v>
      </c>
      <c r="C89" s="77"/>
      <c r="D89" s="21" t="s">
        <v>87</v>
      </c>
      <c r="E89" s="21" t="s">
        <v>401</v>
      </c>
      <c r="F89" s="21" t="s">
        <v>22</v>
      </c>
      <c r="G89" s="79" t="s">
        <v>405</v>
      </c>
      <c r="H89" s="78" t="s">
        <v>406</v>
      </c>
      <c r="I89" s="79">
        <v>453923</v>
      </c>
      <c r="J89" s="79">
        <v>4560574</v>
      </c>
      <c r="K89" s="97"/>
      <c r="L89" s="89" t="s">
        <v>43</v>
      </c>
      <c r="M89" s="21" t="s">
        <v>112</v>
      </c>
      <c r="N89" s="84" t="s">
        <v>42</v>
      </c>
      <c r="O89" s="95"/>
    </row>
    <row r="90" spans="1:15" ht="39.950000000000003" customHeight="1" x14ac:dyDescent="0.25">
      <c r="A90" s="75">
        <f t="shared" si="1"/>
        <v>89</v>
      </c>
      <c r="B90" s="76" t="s">
        <v>407</v>
      </c>
      <c r="C90" s="77"/>
      <c r="D90" s="21" t="s">
        <v>87</v>
      </c>
      <c r="E90" s="21" t="s">
        <v>401</v>
      </c>
      <c r="F90" s="21" t="s">
        <v>22</v>
      </c>
      <c r="G90" s="79" t="s">
        <v>408</v>
      </c>
      <c r="H90" s="78" t="s">
        <v>409</v>
      </c>
      <c r="I90" s="79">
        <v>443462</v>
      </c>
      <c r="J90" s="79">
        <v>4555054</v>
      </c>
      <c r="K90" s="97"/>
      <c r="L90" s="89" t="s">
        <v>43</v>
      </c>
      <c r="M90" s="21" t="s">
        <v>92</v>
      </c>
      <c r="N90" s="84" t="s">
        <v>42</v>
      </c>
      <c r="O90" s="95"/>
    </row>
    <row r="91" spans="1:15" ht="39.950000000000003" customHeight="1" x14ac:dyDescent="0.25">
      <c r="A91" s="75">
        <f t="shared" si="1"/>
        <v>90</v>
      </c>
      <c r="B91" s="76" t="s">
        <v>410</v>
      </c>
      <c r="C91" s="86" t="s">
        <v>46</v>
      </c>
      <c r="D91" s="21" t="s">
        <v>87</v>
      </c>
      <c r="E91" s="21" t="s">
        <v>401</v>
      </c>
      <c r="F91" s="21" t="s">
        <v>22</v>
      </c>
      <c r="G91" s="79" t="s">
        <v>411</v>
      </c>
      <c r="H91" s="78" t="s">
        <v>412</v>
      </c>
      <c r="I91" s="79">
        <v>437889</v>
      </c>
      <c r="J91" s="79">
        <v>4553598</v>
      </c>
      <c r="K91" s="97"/>
      <c r="L91" s="89" t="s">
        <v>43</v>
      </c>
      <c r="M91" s="21" t="s">
        <v>92</v>
      </c>
      <c r="N91" s="84" t="s">
        <v>42</v>
      </c>
      <c r="O91" s="95"/>
    </row>
    <row r="92" spans="1:15" ht="39.950000000000003" customHeight="1" x14ac:dyDescent="0.25">
      <c r="A92" s="75">
        <f t="shared" si="1"/>
        <v>91</v>
      </c>
      <c r="B92" s="76" t="s">
        <v>413</v>
      </c>
      <c r="C92" s="86" t="s">
        <v>46</v>
      </c>
      <c r="D92" s="21" t="s">
        <v>87</v>
      </c>
      <c r="E92" s="21" t="s">
        <v>414</v>
      </c>
      <c r="F92" s="21" t="s">
        <v>22</v>
      </c>
      <c r="G92" s="79" t="s">
        <v>415</v>
      </c>
      <c r="H92" s="78" t="s">
        <v>416</v>
      </c>
      <c r="I92" s="79">
        <v>424901</v>
      </c>
      <c r="J92" s="79">
        <v>4549396</v>
      </c>
      <c r="K92" s="97"/>
      <c r="L92" s="89" t="s">
        <v>43</v>
      </c>
      <c r="M92" s="21" t="s">
        <v>492</v>
      </c>
      <c r="N92" s="84" t="s">
        <v>42</v>
      </c>
      <c r="O92" s="95"/>
    </row>
    <row r="93" spans="1:15" ht="39.950000000000003" customHeight="1" x14ac:dyDescent="0.25">
      <c r="A93" s="75">
        <f t="shared" si="1"/>
        <v>92</v>
      </c>
      <c r="B93" s="76" t="s">
        <v>417</v>
      </c>
      <c r="C93" s="77"/>
      <c r="D93" s="21" t="s">
        <v>87</v>
      </c>
      <c r="E93" s="21" t="s">
        <v>414</v>
      </c>
      <c r="F93" s="21" t="s">
        <v>22</v>
      </c>
      <c r="G93" s="79" t="s">
        <v>65</v>
      </c>
      <c r="H93" s="78" t="s">
        <v>418</v>
      </c>
      <c r="I93" s="79">
        <v>418381</v>
      </c>
      <c r="J93" s="79">
        <v>4547498</v>
      </c>
      <c r="K93" s="97"/>
      <c r="L93" s="89" t="s">
        <v>43</v>
      </c>
      <c r="M93" s="21" t="s">
        <v>92</v>
      </c>
      <c r="N93" s="84" t="s">
        <v>42</v>
      </c>
      <c r="O93" s="95"/>
    </row>
    <row r="94" spans="1:15" ht="39.950000000000003" customHeight="1" x14ac:dyDescent="0.25">
      <c r="A94" s="75">
        <f t="shared" si="1"/>
        <v>93</v>
      </c>
      <c r="B94" s="76" t="s">
        <v>419</v>
      </c>
      <c r="C94" s="86" t="s">
        <v>46</v>
      </c>
      <c r="D94" s="21" t="s">
        <v>87</v>
      </c>
      <c r="E94" s="21" t="s">
        <v>414</v>
      </c>
      <c r="F94" s="21" t="s">
        <v>22</v>
      </c>
      <c r="G94" s="79" t="s">
        <v>251</v>
      </c>
      <c r="H94" s="78" t="s">
        <v>420</v>
      </c>
      <c r="I94" s="79">
        <v>410946</v>
      </c>
      <c r="J94" s="79">
        <v>4543341</v>
      </c>
      <c r="K94" s="97"/>
      <c r="L94" s="89" t="s">
        <v>43</v>
      </c>
      <c r="M94" s="21" t="s">
        <v>158</v>
      </c>
      <c r="N94" s="81" t="s">
        <v>32</v>
      </c>
      <c r="O94" s="82" t="s">
        <v>510</v>
      </c>
    </row>
    <row r="95" spans="1:15" ht="19.5" customHeight="1" x14ac:dyDescent="0.25">
      <c r="B95" s="77"/>
      <c r="C95" s="77"/>
      <c r="D95" s="98"/>
      <c r="E95" s="98"/>
      <c r="F95" s="98"/>
      <c r="G95" s="98"/>
      <c r="H95" s="99"/>
      <c r="I95" s="100"/>
      <c r="J95" s="100"/>
      <c r="K95" s="99"/>
      <c r="L95" s="102"/>
      <c r="M95" s="101"/>
      <c r="N95" s="103"/>
      <c r="O95" s="104"/>
    </row>
    <row r="96" spans="1:15" ht="20.100000000000001" customHeight="1" x14ac:dyDescent="0.25">
      <c r="A96" s="105">
        <v>1</v>
      </c>
      <c r="B96" s="106" t="s">
        <v>421</v>
      </c>
      <c r="C96" s="106"/>
      <c r="D96" s="21" t="s">
        <v>87</v>
      </c>
      <c r="E96" s="21" t="s">
        <v>422</v>
      </c>
      <c r="F96" s="21" t="s">
        <v>89</v>
      </c>
      <c r="G96" s="21" t="s">
        <v>504</v>
      </c>
      <c r="H96" s="78" t="s">
        <v>423</v>
      </c>
      <c r="I96" s="79"/>
      <c r="J96" s="79"/>
      <c r="K96" s="78"/>
      <c r="L96" s="83" t="s">
        <v>34</v>
      </c>
      <c r="M96" s="91"/>
      <c r="N96" s="81" t="s">
        <v>32</v>
      </c>
      <c r="O96" s="82"/>
    </row>
    <row r="97" spans="1:15" ht="20.100000000000001" customHeight="1" x14ac:dyDescent="0.25">
      <c r="A97" s="75">
        <f>A96+1</f>
        <v>2</v>
      </c>
      <c r="B97" s="106" t="s">
        <v>425</v>
      </c>
      <c r="C97" s="106"/>
      <c r="D97" s="21" t="s">
        <v>87</v>
      </c>
      <c r="E97" s="21" t="s">
        <v>426</v>
      </c>
      <c r="F97" s="21" t="s">
        <v>94</v>
      </c>
      <c r="G97" s="21" t="s">
        <v>504</v>
      </c>
      <c r="H97" s="78" t="s">
        <v>427</v>
      </c>
      <c r="I97" s="79"/>
      <c r="J97" s="79"/>
      <c r="K97" s="78"/>
      <c r="L97" s="89" t="s">
        <v>43</v>
      </c>
      <c r="M97" s="91"/>
      <c r="N97" s="84" t="s">
        <v>42</v>
      </c>
      <c r="O97" s="85"/>
    </row>
    <row r="98" spans="1:15" ht="20.100000000000001" customHeight="1" x14ac:dyDescent="0.25">
      <c r="A98" s="75">
        <f t="shared" ref="A98:A107" si="2">A97+1</f>
        <v>3</v>
      </c>
      <c r="B98" s="106" t="s">
        <v>429</v>
      </c>
      <c r="C98" s="106"/>
      <c r="D98" s="21" t="s">
        <v>430</v>
      </c>
      <c r="E98" s="21" t="s">
        <v>431</v>
      </c>
      <c r="F98" s="21" t="s">
        <v>49</v>
      </c>
      <c r="G98" s="21" t="s">
        <v>504</v>
      </c>
      <c r="H98" s="78" t="s">
        <v>432</v>
      </c>
      <c r="I98" s="79"/>
      <c r="J98" s="79"/>
      <c r="K98" s="78"/>
      <c r="L98" s="89" t="s">
        <v>43</v>
      </c>
      <c r="M98" s="91"/>
      <c r="N98" s="84" t="s">
        <v>42</v>
      </c>
      <c r="O98" s="85"/>
    </row>
    <row r="99" spans="1:15" ht="20.100000000000001" customHeight="1" x14ac:dyDescent="0.25">
      <c r="A99" s="75">
        <f t="shared" si="2"/>
        <v>4</v>
      </c>
      <c r="B99" s="106" t="s">
        <v>434</v>
      </c>
      <c r="C99" s="106"/>
      <c r="D99" s="21" t="s">
        <v>430</v>
      </c>
      <c r="E99" s="21" t="s">
        <v>435</v>
      </c>
      <c r="F99" s="21" t="s">
        <v>49</v>
      </c>
      <c r="G99" s="21" t="s">
        <v>504</v>
      </c>
      <c r="H99" s="78" t="s">
        <v>436</v>
      </c>
      <c r="I99" s="79"/>
      <c r="J99" s="79"/>
      <c r="K99" s="78"/>
      <c r="L99" s="89" t="s">
        <v>43</v>
      </c>
      <c r="M99" s="91"/>
      <c r="N99" s="84" t="s">
        <v>42</v>
      </c>
      <c r="O99" s="85"/>
    </row>
    <row r="100" spans="1:15" ht="20.100000000000001" customHeight="1" x14ac:dyDescent="0.25">
      <c r="A100" s="75">
        <f t="shared" si="2"/>
        <v>5</v>
      </c>
      <c r="B100" s="106" t="s">
        <v>438</v>
      </c>
      <c r="C100" s="86" t="s">
        <v>46</v>
      </c>
      <c r="D100" s="21" t="s">
        <v>439</v>
      </c>
      <c r="E100" s="21" t="s">
        <v>426</v>
      </c>
      <c r="F100" s="21" t="s">
        <v>49</v>
      </c>
      <c r="G100" s="21" t="s">
        <v>504</v>
      </c>
      <c r="H100" s="78" t="s">
        <v>440</v>
      </c>
      <c r="I100" s="79"/>
      <c r="J100" s="79"/>
      <c r="K100" s="78"/>
      <c r="L100" s="83" t="s">
        <v>34</v>
      </c>
      <c r="M100" s="91"/>
      <c r="N100" s="84" t="s">
        <v>42</v>
      </c>
      <c r="O100" s="85"/>
    </row>
    <row r="101" spans="1:15" ht="20.100000000000001" customHeight="1" x14ac:dyDescent="0.25">
      <c r="A101" s="75">
        <f t="shared" si="2"/>
        <v>6</v>
      </c>
      <c r="B101" s="106" t="s">
        <v>442</v>
      </c>
      <c r="C101" s="86" t="s">
        <v>46</v>
      </c>
      <c r="D101" s="21" t="s">
        <v>87</v>
      </c>
      <c r="E101" s="21" t="s">
        <v>443</v>
      </c>
      <c r="F101" s="21" t="s">
        <v>89</v>
      </c>
      <c r="G101" s="21" t="s">
        <v>504</v>
      </c>
      <c r="H101" s="78" t="s">
        <v>444</v>
      </c>
      <c r="I101" s="79"/>
      <c r="J101" s="79"/>
      <c r="K101" s="78"/>
      <c r="L101" s="90" t="s">
        <v>42</v>
      </c>
      <c r="M101" s="91"/>
      <c r="N101" s="84" t="s">
        <v>42</v>
      </c>
      <c r="O101" s="85"/>
    </row>
    <row r="102" spans="1:15" ht="20.100000000000001" customHeight="1" x14ac:dyDescent="0.25">
      <c r="A102" s="75">
        <f t="shared" si="2"/>
        <v>7</v>
      </c>
      <c r="B102" s="106" t="s">
        <v>446</v>
      </c>
      <c r="C102" s="106"/>
      <c r="D102" s="21" t="s">
        <v>87</v>
      </c>
      <c r="E102" s="21" t="s">
        <v>447</v>
      </c>
      <c r="F102" s="21" t="s">
        <v>89</v>
      </c>
      <c r="G102" s="21" t="s">
        <v>504</v>
      </c>
      <c r="H102" s="78" t="s">
        <v>448</v>
      </c>
      <c r="I102" s="79"/>
      <c r="J102" s="79"/>
      <c r="K102" s="78"/>
      <c r="L102" s="80" t="s">
        <v>31</v>
      </c>
      <c r="M102" s="91"/>
      <c r="N102" s="81" t="s">
        <v>32</v>
      </c>
      <c r="O102" s="85"/>
    </row>
    <row r="103" spans="1:15" ht="20.100000000000001" customHeight="1" x14ac:dyDescent="0.25">
      <c r="A103" s="75">
        <f t="shared" si="2"/>
        <v>8</v>
      </c>
      <c r="B103" s="106" t="s">
        <v>450</v>
      </c>
      <c r="C103" s="106"/>
      <c r="D103" s="21" t="s">
        <v>87</v>
      </c>
      <c r="E103" s="21" t="s">
        <v>451</v>
      </c>
      <c r="F103" s="21" t="s">
        <v>89</v>
      </c>
      <c r="G103" s="21" t="s">
        <v>504</v>
      </c>
      <c r="H103" s="78" t="s">
        <v>452</v>
      </c>
      <c r="I103" s="79"/>
      <c r="J103" s="79"/>
      <c r="K103" s="78"/>
      <c r="L103" s="80" t="s">
        <v>31</v>
      </c>
      <c r="M103" s="91"/>
      <c r="N103" s="81" t="s">
        <v>32</v>
      </c>
      <c r="O103" s="85"/>
    </row>
    <row r="104" spans="1:15" ht="20.100000000000001" customHeight="1" x14ac:dyDescent="0.25">
      <c r="A104" s="75">
        <f t="shared" si="2"/>
        <v>9</v>
      </c>
      <c r="B104" s="106" t="s">
        <v>454</v>
      </c>
      <c r="C104" s="106"/>
      <c r="D104" s="21" t="s">
        <v>87</v>
      </c>
      <c r="E104" s="21" t="s">
        <v>414</v>
      </c>
      <c r="F104" s="21" t="s">
        <v>22</v>
      </c>
      <c r="G104" s="21" t="s">
        <v>504</v>
      </c>
      <c r="H104" s="78" t="s">
        <v>455</v>
      </c>
      <c r="I104" s="79"/>
      <c r="J104" s="79"/>
      <c r="K104" s="78"/>
      <c r="L104" s="89" t="s">
        <v>43</v>
      </c>
      <c r="M104" s="91"/>
      <c r="N104" s="84" t="s">
        <v>42</v>
      </c>
      <c r="O104" s="85"/>
    </row>
    <row r="105" spans="1:15" ht="20.100000000000001" customHeight="1" x14ac:dyDescent="0.25">
      <c r="A105" s="75">
        <f t="shared" si="2"/>
        <v>10</v>
      </c>
      <c r="B105" s="106" t="s">
        <v>457</v>
      </c>
      <c r="C105" s="86" t="s">
        <v>46</v>
      </c>
      <c r="D105" s="21" t="s">
        <v>87</v>
      </c>
      <c r="E105" s="21" t="s">
        <v>414</v>
      </c>
      <c r="F105" s="21" t="s">
        <v>22</v>
      </c>
      <c r="G105" s="21" t="s">
        <v>504</v>
      </c>
      <c r="H105" s="78" t="s">
        <v>458</v>
      </c>
      <c r="I105" s="79"/>
      <c r="J105" s="79"/>
      <c r="K105" s="78"/>
      <c r="L105" s="89" t="s">
        <v>43</v>
      </c>
      <c r="M105" s="91"/>
      <c r="N105" s="84" t="s">
        <v>42</v>
      </c>
      <c r="O105" s="85"/>
    </row>
    <row r="106" spans="1:15" ht="20.100000000000001" customHeight="1" x14ac:dyDescent="0.25">
      <c r="A106" s="75">
        <f t="shared" si="2"/>
        <v>11</v>
      </c>
      <c r="B106" s="106" t="s">
        <v>460</v>
      </c>
      <c r="C106" s="106"/>
      <c r="D106" s="21" t="s">
        <v>87</v>
      </c>
      <c r="E106" s="21" t="s">
        <v>414</v>
      </c>
      <c r="F106" s="21" t="s">
        <v>22</v>
      </c>
      <c r="G106" s="21" t="s">
        <v>504</v>
      </c>
      <c r="H106" s="78" t="s">
        <v>461</v>
      </c>
      <c r="I106" s="79"/>
      <c r="J106" s="79"/>
      <c r="K106" s="78"/>
      <c r="L106" s="89" t="s">
        <v>43</v>
      </c>
      <c r="M106" s="91"/>
      <c r="N106" s="84" t="s">
        <v>42</v>
      </c>
      <c r="O106" s="85"/>
    </row>
    <row r="107" spans="1:15" ht="20.100000000000001" customHeight="1" x14ac:dyDescent="0.25">
      <c r="A107" s="75">
        <f t="shared" si="2"/>
        <v>12</v>
      </c>
      <c r="B107" s="106" t="s">
        <v>462</v>
      </c>
      <c r="C107" s="86" t="s">
        <v>46</v>
      </c>
      <c r="D107" s="21" t="s">
        <v>87</v>
      </c>
      <c r="E107" s="21" t="s">
        <v>414</v>
      </c>
      <c r="F107" s="21" t="s">
        <v>22</v>
      </c>
      <c r="G107" s="21" t="s">
        <v>504</v>
      </c>
      <c r="H107" s="78" t="s">
        <v>463</v>
      </c>
      <c r="I107" s="79"/>
      <c r="J107" s="79"/>
      <c r="K107" s="78"/>
      <c r="L107" s="89" t="s">
        <v>43</v>
      </c>
      <c r="M107" s="91"/>
      <c r="N107" s="84" t="s">
        <v>42</v>
      </c>
      <c r="O107" s="85"/>
    </row>
    <row r="108" spans="1:15" x14ac:dyDescent="0.25">
      <c r="B108" s="107"/>
      <c r="C108" s="107"/>
      <c r="D108" s="101"/>
      <c r="E108" s="101"/>
      <c r="F108" s="101"/>
      <c r="G108" s="101"/>
      <c r="H108" s="108"/>
      <c r="I108" s="109"/>
      <c r="J108" s="109"/>
      <c r="K108" s="110"/>
      <c r="L108" s="110"/>
      <c r="M108" s="110"/>
      <c r="N108" s="110"/>
      <c r="O108" s="11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E9BF-3C99-4AEE-BAB7-AFF32D75D7CA}">
  <dimension ref="A1:AK116"/>
  <sheetViews>
    <sheetView topLeftCell="Q1" zoomScale="84" zoomScaleNormal="84" workbookViewId="0">
      <pane ySplit="1" topLeftCell="A2" activePane="bottomLeft" state="frozen"/>
      <selection pane="bottomLeft" activeCell="C8" sqref="C8"/>
    </sheetView>
  </sheetViews>
  <sheetFormatPr defaultRowHeight="15.75" x14ac:dyDescent="0.25"/>
  <cols>
    <col min="1" max="1" width="4" style="32" customWidth="1"/>
    <col min="2" max="2" width="50.5703125" style="46" bestFit="1" customWidth="1"/>
    <col min="3" max="3" width="7.85546875" style="46" bestFit="1" customWidth="1"/>
    <col min="4" max="4" width="17.140625" style="32" bestFit="1" customWidth="1"/>
    <col min="5" max="5" width="21.140625" style="32" customWidth="1"/>
    <col min="6" max="6" width="3.5703125" style="32" customWidth="1"/>
    <col min="7" max="7" width="19.5703125" style="60" bestFit="1" customWidth="1"/>
    <col min="8" max="8" width="9.42578125" style="10" bestFit="1" customWidth="1"/>
    <col min="9" max="11" width="14" style="22" bestFit="1" customWidth="1"/>
    <col min="12" max="13" width="12.85546875" style="30" customWidth="1"/>
    <col min="14" max="14" width="13.42578125" style="30" customWidth="1"/>
    <col min="15" max="15" width="14.85546875" style="30" customWidth="1"/>
    <col min="16" max="16" width="13.85546875" style="30" customWidth="1"/>
    <col min="17" max="17" width="26.140625" style="65" customWidth="1"/>
    <col min="18" max="18" width="16.7109375" style="22" customWidth="1"/>
    <col min="19" max="19" width="14.7109375" style="22" customWidth="1"/>
    <col min="20" max="20" width="15" style="22" bestFit="1" customWidth="1"/>
    <col min="21" max="21" width="15.85546875" style="22" customWidth="1"/>
    <col min="22" max="22" width="14.140625" style="22" customWidth="1"/>
    <col min="23" max="23" width="14.85546875" style="22" customWidth="1"/>
    <col min="24" max="24" width="14" style="22" bestFit="1" customWidth="1"/>
    <col min="25" max="25" width="27.42578125" style="10" customWidth="1"/>
    <col min="26" max="26" width="16.7109375" style="10" bestFit="1" customWidth="1"/>
    <col min="27" max="27" width="9.140625" style="10"/>
    <col min="28" max="28" width="13.5703125" style="10" customWidth="1"/>
    <col min="29" max="29" width="15.28515625" style="10" customWidth="1"/>
    <col min="30" max="31" width="15.5703125" style="10" customWidth="1"/>
    <col min="32" max="32" width="9.140625" style="10"/>
    <col min="33" max="33" width="14.28515625" style="10" customWidth="1"/>
    <col min="34" max="34" width="20.28515625" style="10" bestFit="1" customWidth="1"/>
    <col min="35" max="35" width="9.140625" style="10"/>
    <col min="36" max="36" width="16.7109375" style="10" bestFit="1" customWidth="1"/>
    <col min="37" max="37" width="16" style="10" customWidth="1"/>
    <col min="38" max="243" width="9.140625" style="10"/>
    <col min="244" max="244" width="4" style="10" customWidth="1"/>
    <col min="245" max="245" width="50.5703125" style="10" bestFit="1" customWidth="1"/>
    <col min="246" max="246" width="7.85546875" style="10" bestFit="1" customWidth="1"/>
    <col min="247" max="247" width="17.140625" style="10" bestFit="1" customWidth="1"/>
    <col min="248" max="248" width="21.140625" style="10" customWidth="1"/>
    <col min="249" max="249" width="3.5703125" style="10" customWidth="1"/>
    <col min="250" max="250" width="19.5703125" style="10" bestFit="1" customWidth="1"/>
    <col min="251" max="251" width="9.42578125" style="10" bestFit="1" customWidth="1"/>
    <col min="252" max="252" width="14" style="10" bestFit="1" customWidth="1"/>
    <col min="253" max="253" width="12" style="10" customWidth="1"/>
    <col min="254" max="254" width="12.42578125" style="10" customWidth="1"/>
    <col min="255" max="255" width="13.85546875" style="10" customWidth="1"/>
    <col min="256" max="257" width="12.85546875" style="10" customWidth="1"/>
    <col min="258" max="260" width="7.85546875" style="10" customWidth="1"/>
    <col min="261" max="261" width="10.7109375" style="10" customWidth="1"/>
    <col min="262" max="262" width="13.42578125" style="10" customWidth="1"/>
    <col min="263" max="263" width="14.85546875" style="10" customWidth="1"/>
    <col min="264" max="264" width="12.85546875" style="10" bestFit="1" customWidth="1"/>
    <col min="265" max="266" width="11.7109375" style="10" customWidth="1"/>
    <col min="267" max="267" width="13.85546875" style="10" customWidth="1"/>
    <col min="268" max="268" width="26.140625" style="10" customWidth="1"/>
    <col min="269" max="269" width="16.7109375" style="10" customWidth="1"/>
    <col min="270" max="270" width="14" style="10" bestFit="1" customWidth="1"/>
    <col min="271" max="271" width="14.7109375" style="10" customWidth="1"/>
    <col min="272" max="272" width="15" style="10" bestFit="1" customWidth="1"/>
    <col min="273" max="273" width="15.85546875" style="10" customWidth="1"/>
    <col min="274" max="274" width="14.140625" style="10" customWidth="1"/>
    <col min="275" max="275" width="16.5703125" style="10" bestFit="1" customWidth="1"/>
    <col min="276" max="276" width="6.28515625" style="10" customWidth="1"/>
    <col min="277" max="277" width="21.140625" style="10" bestFit="1" customWidth="1"/>
    <col min="278" max="278" width="18.28515625" style="10" customWidth="1"/>
    <col min="279" max="279" width="25.85546875" style="10" customWidth="1"/>
    <col min="280" max="499" width="9.140625" style="10"/>
    <col min="500" max="500" width="4" style="10" customWidth="1"/>
    <col min="501" max="501" width="50.5703125" style="10" bestFit="1" customWidth="1"/>
    <col min="502" max="502" width="7.85546875" style="10" bestFit="1" customWidth="1"/>
    <col min="503" max="503" width="17.140625" style="10" bestFit="1" customWidth="1"/>
    <col min="504" max="504" width="21.140625" style="10" customWidth="1"/>
    <col min="505" max="505" width="3.5703125" style="10" customWidth="1"/>
    <col min="506" max="506" width="19.5703125" style="10" bestFit="1" customWidth="1"/>
    <col min="507" max="507" width="9.42578125" style="10" bestFit="1" customWidth="1"/>
    <col min="508" max="508" width="14" style="10" bestFit="1" customWidth="1"/>
    <col min="509" max="509" width="12" style="10" customWidth="1"/>
    <col min="510" max="510" width="12.42578125" style="10" customWidth="1"/>
    <col min="511" max="511" width="13.85546875" style="10" customWidth="1"/>
    <col min="512" max="513" width="12.85546875" style="10" customWidth="1"/>
    <col min="514" max="516" width="7.85546875" style="10" customWidth="1"/>
    <col min="517" max="517" width="10.7109375" style="10" customWidth="1"/>
    <col min="518" max="518" width="13.42578125" style="10" customWidth="1"/>
    <col min="519" max="519" width="14.85546875" style="10" customWidth="1"/>
    <col min="520" max="520" width="12.85546875" style="10" bestFit="1" customWidth="1"/>
    <col min="521" max="522" width="11.7109375" style="10" customWidth="1"/>
    <col min="523" max="523" width="13.85546875" style="10" customWidth="1"/>
    <col min="524" max="524" width="26.140625" style="10" customWidth="1"/>
    <col min="525" max="525" width="16.7109375" style="10" customWidth="1"/>
    <col min="526" max="526" width="14" style="10" bestFit="1" customWidth="1"/>
    <col min="527" max="527" width="14.7109375" style="10" customWidth="1"/>
    <col min="528" max="528" width="15" style="10" bestFit="1" customWidth="1"/>
    <col min="529" max="529" width="15.85546875" style="10" customWidth="1"/>
    <col min="530" max="530" width="14.140625" style="10" customWidth="1"/>
    <col min="531" max="531" width="16.5703125" style="10" bestFit="1" customWidth="1"/>
    <col min="532" max="532" width="6.28515625" style="10" customWidth="1"/>
    <col min="533" max="533" width="21.140625" style="10" bestFit="1" customWidth="1"/>
    <col min="534" max="534" width="18.28515625" style="10" customWidth="1"/>
    <col min="535" max="535" width="25.85546875" style="10" customWidth="1"/>
    <col min="536" max="755" width="9.140625" style="10"/>
    <col min="756" max="756" width="4" style="10" customWidth="1"/>
    <col min="757" max="757" width="50.5703125" style="10" bestFit="1" customWidth="1"/>
    <col min="758" max="758" width="7.85546875" style="10" bestFit="1" customWidth="1"/>
    <col min="759" max="759" width="17.140625" style="10" bestFit="1" customWidth="1"/>
    <col min="760" max="760" width="21.140625" style="10" customWidth="1"/>
    <col min="761" max="761" width="3.5703125" style="10" customWidth="1"/>
    <col min="762" max="762" width="19.5703125" style="10" bestFit="1" customWidth="1"/>
    <col min="763" max="763" width="9.42578125" style="10" bestFit="1" customWidth="1"/>
    <col min="764" max="764" width="14" style="10" bestFit="1" customWidth="1"/>
    <col min="765" max="765" width="12" style="10" customWidth="1"/>
    <col min="766" max="766" width="12.42578125" style="10" customWidth="1"/>
    <col min="767" max="767" width="13.85546875" style="10" customWidth="1"/>
    <col min="768" max="769" width="12.85546875" style="10" customWidth="1"/>
    <col min="770" max="772" width="7.85546875" style="10" customWidth="1"/>
    <col min="773" max="773" width="10.7109375" style="10" customWidth="1"/>
    <col min="774" max="774" width="13.42578125" style="10" customWidth="1"/>
    <col min="775" max="775" width="14.85546875" style="10" customWidth="1"/>
    <col min="776" max="776" width="12.85546875" style="10" bestFit="1" customWidth="1"/>
    <col min="777" max="778" width="11.7109375" style="10" customWidth="1"/>
    <col min="779" max="779" width="13.85546875" style="10" customWidth="1"/>
    <col min="780" max="780" width="26.140625" style="10" customWidth="1"/>
    <col min="781" max="781" width="16.7109375" style="10" customWidth="1"/>
    <col min="782" max="782" width="14" style="10" bestFit="1" customWidth="1"/>
    <col min="783" max="783" width="14.7109375" style="10" customWidth="1"/>
    <col min="784" max="784" width="15" style="10" bestFit="1" customWidth="1"/>
    <col min="785" max="785" width="15.85546875" style="10" customWidth="1"/>
    <col min="786" max="786" width="14.140625" style="10" customWidth="1"/>
    <col min="787" max="787" width="16.5703125" style="10" bestFit="1" customWidth="1"/>
    <col min="788" max="788" width="6.28515625" style="10" customWidth="1"/>
    <col min="789" max="789" width="21.140625" style="10" bestFit="1" customWidth="1"/>
    <col min="790" max="790" width="18.28515625" style="10" customWidth="1"/>
    <col min="791" max="791" width="25.85546875" style="10" customWidth="1"/>
    <col min="792" max="1011" width="9.140625" style="10"/>
    <col min="1012" max="1012" width="4" style="10" customWidth="1"/>
    <col min="1013" max="1013" width="50.5703125" style="10" bestFit="1" customWidth="1"/>
    <col min="1014" max="1014" width="7.85546875" style="10" bestFit="1" customWidth="1"/>
    <col min="1015" max="1015" width="17.140625" style="10" bestFit="1" customWidth="1"/>
    <col min="1016" max="1016" width="21.140625" style="10" customWidth="1"/>
    <col min="1017" max="1017" width="3.5703125" style="10" customWidth="1"/>
    <col min="1018" max="1018" width="19.5703125" style="10" bestFit="1" customWidth="1"/>
    <col min="1019" max="1019" width="9.42578125" style="10" bestFit="1" customWidth="1"/>
    <col min="1020" max="1020" width="14" style="10" bestFit="1" customWidth="1"/>
    <col min="1021" max="1021" width="12" style="10" customWidth="1"/>
    <col min="1022" max="1022" width="12.42578125" style="10" customWidth="1"/>
    <col min="1023" max="1023" width="13.85546875" style="10" customWidth="1"/>
    <col min="1024" max="1025" width="12.85546875" style="10" customWidth="1"/>
    <col min="1026" max="1028" width="7.85546875" style="10" customWidth="1"/>
    <col min="1029" max="1029" width="10.7109375" style="10" customWidth="1"/>
    <col min="1030" max="1030" width="13.42578125" style="10" customWidth="1"/>
    <col min="1031" max="1031" width="14.85546875" style="10" customWidth="1"/>
    <col min="1032" max="1032" width="12.85546875" style="10" bestFit="1" customWidth="1"/>
    <col min="1033" max="1034" width="11.7109375" style="10" customWidth="1"/>
    <col min="1035" max="1035" width="13.85546875" style="10" customWidth="1"/>
    <col min="1036" max="1036" width="26.140625" style="10" customWidth="1"/>
    <col min="1037" max="1037" width="16.7109375" style="10" customWidth="1"/>
    <col min="1038" max="1038" width="14" style="10" bestFit="1" customWidth="1"/>
    <col min="1039" max="1039" width="14.7109375" style="10" customWidth="1"/>
    <col min="1040" max="1040" width="15" style="10" bestFit="1" customWidth="1"/>
    <col min="1041" max="1041" width="15.85546875" style="10" customWidth="1"/>
    <col min="1042" max="1042" width="14.140625" style="10" customWidth="1"/>
    <col min="1043" max="1043" width="16.5703125" style="10" bestFit="1" customWidth="1"/>
    <col min="1044" max="1044" width="6.28515625" style="10" customWidth="1"/>
    <col min="1045" max="1045" width="21.140625" style="10" bestFit="1" customWidth="1"/>
    <col min="1046" max="1046" width="18.28515625" style="10" customWidth="1"/>
    <col min="1047" max="1047" width="25.85546875" style="10" customWidth="1"/>
    <col min="1048" max="1267" width="9.140625" style="10"/>
    <col min="1268" max="1268" width="4" style="10" customWidth="1"/>
    <col min="1269" max="1269" width="50.5703125" style="10" bestFit="1" customWidth="1"/>
    <col min="1270" max="1270" width="7.85546875" style="10" bestFit="1" customWidth="1"/>
    <col min="1271" max="1271" width="17.140625" style="10" bestFit="1" customWidth="1"/>
    <col min="1272" max="1272" width="21.140625" style="10" customWidth="1"/>
    <col min="1273" max="1273" width="3.5703125" style="10" customWidth="1"/>
    <col min="1274" max="1274" width="19.5703125" style="10" bestFit="1" customWidth="1"/>
    <col min="1275" max="1275" width="9.42578125" style="10" bestFit="1" customWidth="1"/>
    <col min="1276" max="1276" width="14" style="10" bestFit="1" customWidth="1"/>
    <col min="1277" max="1277" width="12" style="10" customWidth="1"/>
    <col min="1278" max="1278" width="12.42578125" style="10" customWidth="1"/>
    <col min="1279" max="1279" width="13.85546875" style="10" customWidth="1"/>
    <col min="1280" max="1281" width="12.85546875" style="10" customWidth="1"/>
    <col min="1282" max="1284" width="7.85546875" style="10" customWidth="1"/>
    <col min="1285" max="1285" width="10.7109375" style="10" customWidth="1"/>
    <col min="1286" max="1286" width="13.42578125" style="10" customWidth="1"/>
    <col min="1287" max="1287" width="14.85546875" style="10" customWidth="1"/>
    <col min="1288" max="1288" width="12.85546875" style="10" bestFit="1" customWidth="1"/>
    <col min="1289" max="1290" width="11.7109375" style="10" customWidth="1"/>
    <col min="1291" max="1291" width="13.85546875" style="10" customWidth="1"/>
    <col min="1292" max="1292" width="26.140625" style="10" customWidth="1"/>
    <col min="1293" max="1293" width="16.7109375" style="10" customWidth="1"/>
    <col min="1294" max="1294" width="14" style="10" bestFit="1" customWidth="1"/>
    <col min="1295" max="1295" width="14.7109375" style="10" customWidth="1"/>
    <col min="1296" max="1296" width="15" style="10" bestFit="1" customWidth="1"/>
    <col min="1297" max="1297" width="15.85546875" style="10" customWidth="1"/>
    <col min="1298" max="1298" width="14.140625" style="10" customWidth="1"/>
    <col min="1299" max="1299" width="16.5703125" style="10" bestFit="1" customWidth="1"/>
    <col min="1300" max="1300" width="6.28515625" style="10" customWidth="1"/>
    <col min="1301" max="1301" width="21.140625" style="10" bestFit="1" customWidth="1"/>
    <col min="1302" max="1302" width="18.28515625" style="10" customWidth="1"/>
    <col min="1303" max="1303" width="25.85546875" style="10" customWidth="1"/>
    <col min="1304" max="1523" width="9.140625" style="10"/>
    <col min="1524" max="1524" width="4" style="10" customWidth="1"/>
    <col min="1525" max="1525" width="50.5703125" style="10" bestFit="1" customWidth="1"/>
    <col min="1526" max="1526" width="7.85546875" style="10" bestFit="1" customWidth="1"/>
    <col min="1527" max="1527" width="17.140625" style="10" bestFit="1" customWidth="1"/>
    <col min="1528" max="1528" width="21.140625" style="10" customWidth="1"/>
    <col min="1529" max="1529" width="3.5703125" style="10" customWidth="1"/>
    <col min="1530" max="1530" width="19.5703125" style="10" bestFit="1" customWidth="1"/>
    <col min="1531" max="1531" width="9.42578125" style="10" bestFit="1" customWidth="1"/>
    <col min="1532" max="1532" width="14" style="10" bestFit="1" customWidth="1"/>
    <col min="1533" max="1533" width="12" style="10" customWidth="1"/>
    <col min="1534" max="1534" width="12.42578125" style="10" customWidth="1"/>
    <col min="1535" max="1535" width="13.85546875" style="10" customWidth="1"/>
    <col min="1536" max="1537" width="12.85546875" style="10" customWidth="1"/>
    <col min="1538" max="1540" width="7.85546875" style="10" customWidth="1"/>
    <col min="1541" max="1541" width="10.7109375" style="10" customWidth="1"/>
    <col min="1542" max="1542" width="13.42578125" style="10" customWidth="1"/>
    <col min="1543" max="1543" width="14.85546875" style="10" customWidth="1"/>
    <col min="1544" max="1544" width="12.85546875" style="10" bestFit="1" customWidth="1"/>
    <col min="1545" max="1546" width="11.7109375" style="10" customWidth="1"/>
    <col min="1547" max="1547" width="13.85546875" style="10" customWidth="1"/>
    <col min="1548" max="1548" width="26.140625" style="10" customWidth="1"/>
    <col min="1549" max="1549" width="16.7109375" style="10" customWidth="1"/>
    <col min="1550" max="1550" width="14" style="10" bestFit="1" customWidth="1"/>
    <col min="1551" max="1551" width="14.7109375" style="10" customWidth="1"/>
    <col min="1552" max="1552" width="15" style="10" bestFit="1" customWidth="1"/>
    <col min="1553" max="1553" width="15.85546875" style="10" customWidth="1"/>
    <col min="1554" max="1554" width="14.140625" style="10" customWidth="1"/>
    <col min="1555" max="1555" width="16.5703125" style="10" bestFit="1" customWidth="1"/>
    <col min="1556" max="1556" width="6.28515625" style="10" customWidth="1"/>
    <col min="1557" max="1557" width="21.140625" style="10" bestFit="1" customWidth="1"/>
    <col min="1558" max="1558" width="18.28515625" style="10" customWidth="1"/>
    <col min="1559" max="1559" width="25.85546875" style="10" customWidth="1"/>
    <col min="1560" max="1779" width="9.140625" style="10"/>
    <col min="1780" max="1780" width="4" style="10" customWidth="1"/>
    <col min="1781" max="1781" width="50.5703125" style="10" bestFit="1" customWidth="1"/>
    <col min="1782" max="1782" width="7.85546875" style="10" bestFit="1" customWidth="1"/>
    <col min="1783" max="1783" width="17.140625" style="10" bestFit="1" customWidth="1"/>
    <col min="1784" max="1784" width="21.140625" style="10" customWidth="1"/>
    <col min="1785" max="1785" width="3.5703125" style="10" customWidth="1"/>
    <col min="1786" max="1786" width="19.5703125" style="10" bestFit="1" customWidth="1"/>
    <col min="1787" max="1787" width="9.42578125" style="10" bestFit="1" customWidth="1"/>
    <col min="1788" max="1788" width="14" style="10" bestFit="1" customWidth="1"/>
    <col min="1789" max="1789" width="12" style="10" customWidth="1"/>
    <col min="1790" max="1790" width="12.42578125" style="10" customWidth="1"/>
    <col min="1791" max="1791" width="13.85546875" style="10" customWidth="1"/>
    <col min="1792" max="1793" width="12.85546875" style="10" customWidth="1"/>
    <col min="1794" max="1796" width="7.85546875" style="10" customWidth="1"/>
    <col min="1797" max="1797" width="10.7109375" style="10" customWidth="1"/>
    <col min="1798" max="1798" width="13.42578125" style="10" customWidth="1"/>
    <col min="1799" max="1799" width="14.85546875" style="10" customWidth="1"/>
    <col min="1800" max="1800" width="12.85546875" style="10" bestFit="1" customWidth="1"/>
    <col min="1801" max="1802" width="11.7109375" style="10" customWidth="1"/>
    <col min="1803" max="1803" width="13.85546875" style="10" customWidth="1"/>
    <col min="1804" max="1804" width="26.140625" style="10" customWidth="1"/>
    <col min="1805" max="1805" width="16.7109375" style="10" customWidth="1"/>
    <col min="1806" max="1806" width="14" style="10" bestFit="1" customWidth="1"/>
    <col min="1807" max="1807" width="14.7109375" style="10" customWidth="1"/>
    <col min="1808" max="1808" width="15" style="10" bestFit="1" customWidth="1"/>
    <col min="1809" max="1809" width="15.85546875" style="10" customWidth="1"/>
    <col min="1810" max="1810" width="14.140625" style="10" customWidth="1"/>
    <col min="1811" max="1811" width="16.5703125" style="10" bestFit="1" customWidth="1"/>
    <col min="1812" max="1812" width="6.28515625" style="10" customWidth="1"/>
    <col min="1813" max="1813" width="21.140625" style="10" bestFit="1" customWidth="1"/>
    <col min="1814" max="1814" width="18.28515625" style="10" customWidth="1"/>
    <col min="1815" max="1815" width="25.85546875" style="10" customWidth="1"/>
    <col min="1816" max="2035" width="9.140625" style="10"/>
    <col min="2036" max="2036" width="4" style="10" customWidth="1"/>
    <col min="2037" max="2037" width="50.5703125" style="10" bestFit="1" customWidth="1"/>
    <col min="2038" max="2038" width="7.85546875" style="10" bestFit="1" customWidth="1"/>
    <col min="2039" max="2039" width="17.140625" style="10" bestFit="1" customWidth="1"/>
    <col min="2040" max="2040" width="21.140625" style="10" customWidth="1"/>
    <col min="2041" max="2041" width="3.5703125" style="10" customWidth="1"/>
    <col min="2042" max="2042" width="19.5703125" style="10" bestFit="1" customWidth="1"/>
    <col min="2043" max="2043" width="9.42578125" style="10" bestFit="1" customWidth="1"/>
    <col min="2044" max="2044" width="14" style="10" bestFit="1" customWidth="1"/>
    <col min="2045" max="2045" width="12" style="10" customWidth="1"/>
    <col min="2046" max="2046" width="12.42578125" style="10" customWidth="1"/>
    <col min="2047" max="2047" width="13.85546875" style="10" customWidth="1"/>
    <col min="2048" max="2049" width="12.85546875" style="10" customWidth="1"/>
    <col min="2050" max="2052" width="7.85546875" style="10" customWidth="1"/>
    <col min="2053" max="2053" width="10.7109375" style="10" customWidth="1"/>
    <col min="2054" max="2054" width="13.42578125" style="10" customWidth="1"/>
    <col min="2055" max="2055" width="14.85546875" style="10" customWidth="1"/>
    <col min="2056" max="2056" width="12.85546875" style="10" bestFit="1" customWidth="1"/>
    <col min="2057" max="2058" width="11.7109375" style="10" customWidth="1"/>
    <col min="2059" max="2059" width="13.85546875" style="10" customWidth="1"/>
    <col min="2060" max="2060" width="26.140625" style="10" customWidth="1"/>
    <col min="2061" max="2061" width="16.7109375" style="10" customWidth="1"/>
    <col min="2062" max="2062" width="14" style="10" bestFit="1" customWidth="1"/>
    <col min="2063" max="2063" width="14.7109375" style="10" customWidth="1"/>
    <col min="2064" max="2064" width="15" style="10" bestFit="1" customWidth="1"/>
    <col min="2065" max="2065" width="15.85546875" style="10" customWidth="1"/>
    <col min="2066" max="2066" width="14.140625" style="10" customWidth="1"/>
    <col min="2067" max="2067" width="16.5703125" style="10" bestFit="1" customWidth="1"/>
    <col min="2068" max="2068" width="6.28515625" style="10" customWidth="1"/>
    <col min="2069" max="2069" width="21.140625" style="10" bestFit="1" customWidth="1"/>
    <col min="2070" max="2070" width="18.28515625" style="10" customWidth="1"/>
    <col min="2071" max="2071" width="25.85546875" style="10" customWidth="1"/>
    <col min="2072" max="2291" width="9.140625" style="10"/>
    <col min="2292" max="2292" width="4" style="10" customWidth="1"/>
    <col min="2293" max="2293" width="50.5703125" style="10" bestFit="1" customWidth="1"/>
    <col min="2294" max="2294" width="7.85546875" style="10" bestFit="1" customWidth="1"/>
    <col min="2295" max="2295" width="17.140625" style="10" bestFit="1" customWidth="1"/>
    <col min="2296" max="2296" width="21.140625" style="10" customWidth="1"/>
    <col min="2297" max="2297" width="3.5703125" style="10" customWidth="1"/>
    <col min="2298" max="2298" width="19.5703125" style="10" bestFit="1" customWidth="1"/>
    <col min="2299" max="2299" width="9.42578125" style="10" bestFit="1" customWidth="1"/>
    <col min="2300" max="2300" width="14" style="10" bestFit="1" customWidth="1"/>
    <col min="2301" max="2301" width="12" style="10" customWidth="1"/>
    <col min="2302" max="2302" width="12.42578125" style="10" customWidth="1"/>
    <col min="2303" max="2303" width="13.85546875" style="10" customWidth="1"/>
    <col min="2304" max="2305" width="12.85546875" style="10" customWidth="1"/>
    <col min="2306" max="2308" width="7.85546875" style="10" customWidth="1"/>
    <col min="2309" max="2309" width="10.7109375" style="10" customWidth="1"/>
    <col min="2310" max="2310" width="13.42578125" style="10" customWidth="1"/>
    <col min="2311" max="2311" width="14.85546875" style="10" customWidth="1"/>
    <col min="2312" max="2312" width="12.85546875" style="10" bestFit="1" customWidth="1"/>
    <col min="2313" max="2314" width="11.7109375" style="10" customWidth="1"/>
    <col min="2315" max="2315" width="13.85546875" style="10" customWidth="1"/>
    <col min="2316" max="2316" width="26.140625" style="10" customWidth="1"/>
    <col min="2317" max="2317" width="16.7109375" style="10" customWidth="1"/>
    <col min="2318" max="2318" width="14" style="10" bestFit="1" customWidth="1"/>
    <col min="2319" max="2319" width="14.7109375" style="10" customWidth="1"/>
    <col min="2320" max="2320" width="15" style="10" bestFit="1" customWidth="1"/>
    <col min="2321" max="2321" width="15.85546875" style="10" customWidth="1"/>
    <col min="2322" max="2322" width="14.140625" style="10" customWidth="1"/>
    <col min="2323" max="2323" width="16.5703125" style="10" bestFit="1" customWidth="1"/>
    <col min="2324" max="2324" width="6.28515625" style="10" customWidth="1"/>
    <col min="2325" max="2325" width="21.140625" style="10" bestFit="1" customWidth="1"/>
    <col min="2326" max="2326" width="18.28515625" style="10" customWidth="1"/>
    <col min="2327" max="2327" width="25.85546875" style="10" customWidth="1"/>
    <col min="2328" max="2547" width="9.140625" style="10"/>
    <col min="2548" max="2548" width="4" style="10" customWidth="1"/>
    <col min="2549" max="2549" width="50.5703125" style="10" bestFit="1" customWidth="1"/>
    <col min="2550" max="2550" width="7.85546875" style="10" bestFit="1" customWidth="1"/>
    <col min="2551" max="2551" width="17.140625" style="10" bestFit="1" customWidth="1"/>
    <col min="2552" max="2552" width="21.140625" style="10" customWidth="1"/>
    <col min="2553" max="2553" width="3.5703125" style="10" customWidth="1"/>
    <col min="2554" max="2554" width="19.5703125" style="10" bestFit="1" customWidth="1"/>
    <col min="2555" max="2555" width="9.42578125" style="10" bestFit="1" customWidth="1"/>
    <col min="2556" max="2556" width="14" style="10" bestFit="1" customWidth="1"/>
    <col min="2557" max="2557" width="12" style="10" customWidth="1"/>
    <col min="2558" max="2558" width="12.42578125" style="10" customWidth="1"/>
    <col min="2559" max="2559" width="13.85546875" style="10" customWidth="1"/>
    <col min="2560" max="2561" width="12.85546875" style="10" customWidth="1"/>
    <col min="2562" max="2564" width="7.85546875" style="10" customWidth="1"/>
    <col min="2565" max="2565" width="10.7109375" style="10" customWidth="1"/>
    <col min="2566" max="2566" width="13.42578125" style="10" customWidth="1"/>
    <col min="2567" max="2567" width="14.85546875" style="10" customWidth="1"/>
    <col min="2568" max="2568" width="12.85546875" style="10" bestFit="1" customWidth="1"/>
    <col min="2569" max="2570" width="11.7109375" style="10" customWidth="1"/>
    <col min="2571" max="2571" width="13.85546875" style="10" customWidth="1"/>
    <col min="2572" max="2572" width="26.140625" style="10" customWidth="1"/>
    <col min="2573" max="2573" width="16.7109375" style="10" customWidth="1"/>
    <col min="2574" max="2574" width="14" style="10" bestFit="1" customWidth="1"/>
    <col min="2575" max="2575" width="14.7109375" style="10" customWidth="1"/>
    <col min="2576" max="2576" width="15" style="10" bestFit="1" customWidth="1"/>
    <col min="2577" max="2577" width="15.85546875" style="10" customWidth="1"/>
    <col min="2578" max="2578" width="14.140625" style="10" customWidth="1"/>
    <col min="2579" max="2579" width="16.5703125" style="10" bestFit="1" customWidth="1"/>
    <col min="2580" max="2580" width="6.28515625" style="10" customWidth="1"/>
    <col min="2581" max="2581" width="21.140625" style="10" bestFit="1" customWidth="1"/>
    <col min="2582" max="2582" width="18.28515625" style="10" customWidth="1"/>
    <col min="2583" max="2583" width="25.85546875" style="10" customWidth="1"/>
    <col min="2584" max="2803" width="9.140625" style="10"/>
    <col min="2804" max="2804" width="4" style="10" customWidth="1"/>
    <col min="2805" max="2805" width="50.5703125" style="10" bestFit="1" customWidth="1"/>
    <col min="2806" max="2806" width="7.85546875" style="10" bestFit="1" customWidth="1"/>
    <col min="2807" max="2807" width="17.140625" style="10" bestFit="1" customWidth="1"/>
    <col min="2808" max="2808" width="21.140625" style="10" customWidth="1"/>
    <col min="2809" max="2809" width="3.5703125" style="10" customWidth="1"/>
    <col min="2810" max="2810" width="19.5703125" style="10" bestFit="1" customWidth="1"/>
    <col min="2811" max="2811" width="9.42578125" style="10" bestFit="1" customWidth="1"/>
    <col min="2812" max="2812" width="14" style="10" bestFit="1" customWidth="1"/>
    <col min="2813" max="2813" width="12" style="10" customWidth="1"/>
    <col min="2814" max="2814" width="12.42578125" style="10" customWidth="1"/>
    <col min="2815" max="2815" width="13.85546875" style="10" customWidth="1"/>
    <col min="2816" max="2817" width="12.85546875" style="10" customWidth="1"/>
    <col min="2818" max="2820" width="7.85546875" style="10" customWidth="1"/>
    <col min="2821" max="2821" width="10.7109375" style="10" customWidth="1"/>
    <col min="2822" max="2822" width="13.42578125" style="10" customWidth="1"/>
    <col min="2823" max="2823" width="14.85546875" style="10" customWidth="1"/>
    <col min="2824" max="2824" width="12.85546875" style="10" bestFit="1" customWidth="1"/>
    <col min="2825" max="2826" width="11.7109375" style="10" customWidth="1"/>
    <col min="2827" max="2827" width="13.85546875" style="10" customWidth="1"/>
    <col min="2828" max="2828" width="26.140625" style="10" customWidth="1"/>
    <col min="2829" max="2829" width="16.7109375" style="10" customWidth="1"/>
    <col min="2830" max="2830" width="14" style="10" bestFit="1" customWidth="1"/>
    <col min="2831" max="2831" width="14.7109375" style="10" customWidth="1"/>
    <col min="2832" max="2832" width="15" style="10" bestFit="1" customWidth="1"/>
    <col min="2833" max="2833" width="15.85546875" style="10" customWidth="1"/>
    <col min="2834" max="2834" width="14.140625" style="10" customWidth="1"/>
    <col min="2835" max="2835" width="16.5703125" style="10" bestFit="1" customWidth="1"/>
    <col min="2836" max="2836" width="6.28515625" style="10" customWidth="1"/>
    <col min="2837" max="2837" width="21.140625" style="10" bestFit="1" customWidth="1"/>
    <col min="2838" max="2838" width="18.28515625" style="10" customWidth="1"/>
    <col min="2839" max="2839" width="25.85546875" style="10" customWidth="1"/>
    <col min="2840" max="3059" width="9.140625" style="10"/>
    <col min="3060" max="3060" width="4" style="10" customWidth="1"/>
    <col min="3061" max="3061" width="50.5703125" style="10" bestFit="1" customWidth="1"/>
    <col min="3062" max="3062" width="7.85546875" style="10" bestFit="1" customWidth="1"/>
    <col min="3063" max="3063" width="17.140625" style="10" bestFit="1" customWidth="1"/>
    <col min="3064" max="3064" width="21.140625" style="10" customWidth="1"/>
    <col min="3065" max="3065" width="3.5703125" style="10" customWidth="1"/>
    <col min="3066" max="3066" width="19.5703125" style="10" bestFit="1" customWidth="1"/>
    <col min="3067" max="3067" width="9.42578125" style="10" bestFit="1" customWidth="1"/>
    <col min="3068" max="3068" width="14" style="10" bestFit="1" customWidth="1"/>
    <col min="3069" max="3069" width="12" style="10" customWidth="1"/>
    <col min="3070" max="3070" width="12.42578125" style="10" customWidth="1"/>
    <col min="3071" max="3071" width="13.85546875" style="10" customWidth="1"/>
    <col min="3072" max="3073" width="12.85546875" style="10" customWidth="1"/>
    <col min="3074" max="3076" width="7.85546875" style="10" customWidth="1"/>
    <col min="3077" max="3077" width="10.7109375" style="10" customWidth="1"/>
    <col min="3078" max="3078" width="13.42578125" style="10" customWidth="1"/>
    <col min="3079" max="3079" width="14.85546875" style="10" customWidth="1"/>
    <col min="3080" max="3080" width="12.85546875" style="10" bestFit="1" customWidth="1"/>
    <col min="3081" max="3082" width="11.7109375" style="10" customWidth="1"/>
    <col min="3083" max="3083" width="13.85546875" style="10" customWidth="1"/>
    <col min="3084" max="3084" width="26.140625" style="10" customWidth="1"/>
    <col min="3085" max="3085" width="16.7109375" style="10" customWidth="1"/>
    <col min="3086" max="3086" width="14" style="10" bestFit="1" customWidth="1"/>
    <col min="3087" max="3087" width="14.7109375" style="10" customWidth="1"/>
    <col min="3088" max="3088" width="15" style="10" bestFit="1" customWidth="1"/>
    <col min="3089" max="3089" width="15.85546875" style="10" customWidth="1"/>
    <col min="3090" max="3090" width="14.140625" style="10" customWidth="1"/>
    <col min="3091" max="3091" width="16.5703125" style="10" bestFit="1" customWidth="1"/>
    <col min="3092" max="3092" width="6.28515625" style="10" customWidth="1"/>
    <col min="3093" max="3093" width="21.140625" style="10" bestFit="1" customWidth="1"/>
    <col min="3094" max="3094" width="18.28515625" style="10" customWidth="1"/>
    <col min="3095" max="3095" width="25.85546875" style="10" customWidth="1"/>
    <col min="3096" max="3315" width="9.140625" style="10"/>
    <col min="3316" max="3316" width="4" style="10" customWidth="1"/>
    <col min="3317" max="3317" width="50.5703125" style="10" bestFit="1" customWidth="1"/>
    <col min="3318" max="3318" width="7.85546875" style="10" bestFit="1" customWidth="1"/>
    <col min="3319" max="3319" width="17.140625" style="10" bestFit="1" customWidth="1"/>
    <col min="3320" max="3320" width="21.140625" style="10" customWidth="1"/>
    <col min="3321" max="3321" width="3.5703125" style="10" customWidth="1"/>
    <col min="3322" max="3322" width="19.5703125" style="10" bestFit="1" customWidth="1"/>
    <col min="3323" max="3323" width="9.42578125" style="10" bestFit="1" customWidth="1"/>
    <col min="3324" max="3324" width="14" style="10" bestFit="1" customWidth="1"/>
    <col min="3325" max="3325" width="12" style="10" customWidth="1"/>
    <col min="3326" max="3326" width="12.42578125" style="10" customWidth="1"/>
    <col min="3327" max="3327" width="13.85546875" style="10" customWidth="1"/>
    <col min="3328" max="3329" width="12.85546875" style="10" customWidth="1"/>
    <col min="3330" max="3332" width="7.85546875" style="10" customWidth="1"/>
    <col min="3333" max="3333" width="10.7109375" style="10" customWidth="1"/>
    <col min="3334" max="3334" width="13.42578125" style="10" customWidth="1"/>
    <col min="3335" max="3335" width="14.85546875" style="10" customWidth="1"/>
    <col min="3336" max="3336" width="12.85546875" style="10" bestFit="1" customWidth="1"/>
    <col min="3337" max="3338" width="11.7109375" style="10" customWidth="1"/>
    <col min="3339" max="3339" width="13.85546875" style="10" customWidth="1"/>
    <col min="3340" max="3340" width="26.140625" style="10" customWidth="1"/>
    <col min="3341" max="3341" width="16.7109375" style="10" customWidth="1"/>
    <col min="3342" max="3342" width="14" style="10" bestFit="1" customWidth="1"/>
    <col min="3343" max="3343" width="14.7109375" style="10" customWidth="1"/>
    <col min="3344" max="3344" width="15" style="10" bestFit="1" customWidth="1"/>
    <col min="3345" max="3345" width="15.85546875" style="10" customWidth="1"/>
    <col min="3346" max="3346" width="14.140625" style="10" customWidth="1"/>
    <col min="3347" max="3347" width="16.5703125" style="10" bestFit="1" customWidth="1"/>
    <col min="3348" max="3348" width="6.28515625" style="10" customWidth="1"/>
    <col min="3349" max="3349" width="21.140625" style="10" bestFit="1" customWidth="1"/>
    <col min="3350" max="3350" width="18.28515625" style="10" customWidth="1"/>
    <col min="3351" max="3351" width="25.85546875" style="10" customWidth="1"/>
    <col min="3352" max="3571" width="9.140625" style="10"/>
    <col min="3572" max="3572" width="4" style="10" customWidth="1"/>
    <col min="3573" max="3573" width="50.5703125" style="10" bestFit="1" customWidth="1"/>
    <col min="3574" max="3574" width="7.85546875" style="10" bestFit="1" customWidth="1"/>
    <col min="3575" max="3575" width="17.140625" style="10" bestFit="1" customWidth="1"/>
    <col min="3576" max="3576" width="21.140625" style="10" customWidth="1"/>
    <col min="3577" max="3577" width="3.5703125" style="10" customWidth="1"/>
    <col min="3578" max="3578" width="19.5703125" style="10" bestFit="1" customWidth="1"/>
    <col min="3579" max="3579" width="9.42578125" style="10" bestFit="1" customWidth="1"/>
    <col min="3580" max="3580" width="14" style="10" bestFit="1" customWidth="1"/>
    <col min="3581" max="3581" width="12" style="10" customWidth="1"/>
    <col min="3582" max="3582" width="12.42578125" style="10" customWidth="1"/>
    <col min="3583" max="3583" width="13.85546875" style="10" customWidth="1"/>
    <col min="3584" max="3585" width="12.85546875" style="10" customWidth="1"/>
    <col min="3586" max="3588" width="7.85546875" style="10" customWidth="1"/>
    <col min="3589" max="3589" width="10.7109375" style="10" customWidth="1"/>
    <col min="3590" max="3590" width="13.42578125" style="10" customWidth="1"/>
    <col min="3591" max="3591" width="14.85546875" style="10" customWidth="1"/>
    <col min="3592" max="3592" width="12.85546875" style="10" bestFit="1" customWidth="1"/>
    <col min="3593" max="3594" width="11.7109375" style="10" customWidth="1"/>
    <col min="3595" max="3595" width="13.85546875" style="10" customWidth="1"/>
    <col min="3596" max="3596" width="26.140625" style="10" customWidth="1"/>
    <col min="3597" max="3597" width="16.7109375" style="10" customWidth="1"/>
    <col min="3598" max="3598" width="14" style="10" bestFit="1" customWidth="1"/>
    <col min="3599" max="3599" width="14.7109375" style="10" customWidth="1"/>
    <col min="3600" max="3600" width="15" style="10" bestFit="1" customWidth="1"/>
    <col min="3601" max="3601" width="15.85546875" style="10" customWidth="1"/>
    <col min="3602" max="3602" width="14.140625" style="10" customWidth="1"/>
    <col min="3603" max="3603" width="16.5703125" style="10" bestFit="1" customWidth="1"/>
    <col min="3604" max="3604" width="6.28515625" style="10" customWidth="1"/>
    <col min="3605" max="3605" width="21.140625" style="10" bestFit="1" customWidth="1"/>
    <col min="3606" max="3606" width="18.28515625" style="10" customWidth="1"/>
    <col min="3607" max="3607" width="25.85546875" style="10" customWidth="1"/>
    <col min="3608" max="3827" width="9.140625" style="10"/>
    <col min="3828" max="3828" width="4" style="10" customWidth="1"/>
    <col min="3829" max="3829" width="50.5703125" style="10" bestFit="1" customWidth="1"/>
    <col min="3830" max="3830" width="7.85546875" style="10" bestFit="1" customWidth="1"/>
    <col min="3831" max="3831" width="17.140625" style="10" bestFit="1" customWidth="1"/>
    <col min="3832" max="3832" width="21.140625" style="10" customWidth="1"/>
    <col min="3833" max="3833" width="3.5703125" style="10" customWidth="1"/>
    <col min="3834" max="3834" width="19.5703125" style="10" bestFit="1" customWidth="1"/>
    <col min="3835" max="3835" width="9.42578125" style="10" bestFit="1" customWidth="1"/>
    <col min="3836" max="3836" width="14" style="10" bestFit="1" customWidth="1"/>
    <col min="3837" max="3837" width="12" style="10" customWidth="1"/>
    <col min="3838" max="3838" width="12.42578125" style="10" customWidth="1"/>
    <col min="3839" max="3839" width="13.85546875" style="10" customWidth="1"/>
    <col min="3840" max="3841" width="12.85546875" style="10" customWidth="1"/>
    <col min="3842" max="3844" width="7.85546875" style="10" customWidth="1"/>
    <col min="3845" max="3845" width="10.7109375" style="10" customWidth="1"/>
    <col min="3846" max="3846" width="13.42578125" style="10" customWidth="1"/>
    <col min="3847" max="3847" width="14.85546875" style="10" customWidth="1"/>
    <col min="3848" max="3848" width="12.85546875" style="10" bestFit="1" customWidth="1"/>
    <col min="3849" max="3850" width="11.7109375" style="10" customWidth="1"/>
    <col min="3851" max="3851" width="13.85546875" style="10" customWidth="1"/>
    <col min="3852" max="3852" width="26.140625" style="10" customWidth="1"/>
    <col min="3853" max="3853" width="16.7109375" style="10" customWidth="1"/>
    <col min="3854" max="3854" width="14" style="10" bestFit="1" customWidth="1"/>
    <col min="3855" max="3855" width="14.7109375" style="10" customWidth="1"/>
    <col min="3856" max="3856" width="15" style="10" bestFit="1" customWidth="1"/>
    <col min="3857" max="3857" width="15.85546875" style="10" customWidth="1"/>
    <col min="3858" max="3858" width="14.140625" style="10" customWidth="1"/>
    <col min="3859" max="3859" width="16.5703125" style="10" bestFit="1" customWidth="1"/>
    <col min="3860" max="3860" width="6.28515625" style="10" customWidth="1"/>
    <col min="3861" max="3861" width="21.140625" style="10" bestFit="1" customWidth="1"/>
    <col min="3862" max="3862" width="18.28515625" style="10" customWidth="1"/>
    <col min="3863" max="3863" width="25.85546875" style="10" customWidth="1"/>
    <col min="3864" max="4083" width="9.140625" style="10"/>
    <col min="4084" max="4084" width="4" style="10" customWidth="1"/>
    <col min="4085" max="4085" width="50.5703125" style="10" bestFit="1" customWidth="1"/>
    <col min="4086" max="4086" width="7.85546875" style="10" bestFit="1" customWidth="1"/>
    <col min="4087" max="4087" width="17.140625" style="10" bestFit="1" customWidth="1"/>
    <col min="4088" max="4088" width="21.140625" style="10" customWidth="1"/>
    <col min="4089" max="4089" width="3.5703125" style="10" customWidth="1"/>
    <col min="4090" max="4090" width="19.5703125" style="10" bestFit="1" customWidth="1"/>
    <col min="4091" max="4091" width="9.42578125" style="10" bestFit="1" customWidth="1"/>
    <col min="4092" max="4092" width="14" style="10" bestFit="1" customWidth="1"/>
    <col min="4093" max="4093" width="12" style="10" customWidth="1"/>
    <col min="4094" max="4094" width="12.42578125" style="10" customWidth="1"/>
    <col min="4095" max="4095" width="13.85546875" style="10" customWidth="1"/>
    <col min="4096" max="4097" width="12.85546875" style="10" customWidth="1"/>
    <col min="4098" max="4100" width="7.85546875" style="10" customWidth="1"/>
    <col min="4101" max="4101" width="10.7109375" style="10" customWidth="1"/>
    <col min="4102" max="4102" width="13.42578125" style="10" customWidth="1"/>
    <col min="4103" max="4103" width="14.85546875" style="10" customWidth="1"/>
    <col min="4104" max="4104" width="12.85546875" style="10" bestFit="1" customWidth="1"/>
    <col min="4105" max="4106" width="11.7109375" style="10" customWidth="1"/>
    <col min="4107" max="4107" width="13.85546875" style="10" customWidth="1"/>
    <col min="4108" max="4108" width="26.140625" style="10" customWidth="1"/>
    <col min="4109" max="4109" width="16.7109375" style="10" customWidth="1"/>
    <col min="4110" max="4110" width="14" style="10" bestFit="1" customWidth="1"/>
    <col min="4111" max="4111" width="14.7109375" style="10" customWidth="1"/>
    <col min="4112" max="4112" width="15" style="10" bestFit="1" customWidth="1"/>
    <col min="4113" max="4113" width="15.85546875" style="10" customWidth="1"/>
    <col min="4114" max="4114" width="14.140625" style="10" customWidth="1"/>
    <col min="4115" max="4115" width="16.5703125" style="10" bestFit="1" customWidth="1"/>
    <col min="4116" max="4116" width="6.28515625" style="10" customWidth="1"/>
    <col min="4117" max="4117" width="21.140625" style="10" bestFit="1" customWidth="1"/>
    <col min="4118" max="4118" width="18.28515625" style="10" customWidth="1"/>
    <col min="4119" max="4119" width="25.85546875" style="10" customWidth="1"/>
    <col min="4120" max="4339" width="9.140625" style="10"/>
    <col min="4340" max="4340" width="4" style="10" customWidth="1"/>
    <col min="4341" max="4341" width="50.5703125" style="10" bestFit="1" customWidth="1"/>
    <col min="4342" max="4342" width="7.85546875" style="10" bestFit="1" customWidth="1"/>
    <col min="4343" max="4343" width="17.140625" style="10" bestFit="1" customWidth="1"/>
    <col min="4344" max="4344" width="21.140625" style="10" customWidth="1"/>
    <col min="4345" max="4345" width="3.5703125" style="10" customWidth="1"/>
    <col min="4346" max="4346" width="19.5703125" style="10" bestFit="1" customWidth="1"/>
    <col min="4347" max="4347" width="9.42578125" style="10" bestFit="1" customWidth="1"/>
    <col min="4348" max="4348" width="14" style="10" bestFit="1" customWidth="1"/>
    <col min="4349" max="4349" width="12" style="10" customWidth="1"/>
    <col min="4350" max="4350" width="12.42578125" style="10" customWidth="1"/>
    <col min="4351" max="4351" width="13.85546875" style="10" customWidth="1"/>
    <col min="4352" max="4353" width="12.85546875" style="10" customWidth="1"/>
    <col min="4354" max="4356" width="7.85546875" style="10" customWidth="1"/>
    <col min="4357" max="4357" width="10.7109375" style="10" customWidth="1"/>
    <col min="4358" max="4358" width="13.42578125" style="10" customWidth="1"/>
    <col min="4359" max="4359" width="14.85546875" style="10" customWidth="1"/>
    <col min="4360" max="4360" width="12.85546875" style="10" bestFit="1" customWidth="1"/>
    <col min="4361" max="4362" width="11.7109375" style="10" customWidth="1"/>
    <col min="4363" max="4363" width="13.85546875" style="10" customWidth="1"/>
    <col min="4364" max="4364" width="26.140625" style="10" customWidth="1"/>
    <col min="4365" max="4365" width="16.7109375" style="10" customWidth="1"/>
    <col min="4366" max="4366" width="14" style="10" bestFit="1" customWidth="1"/>
    <col min="4367" max="4367" width="14.7109375" style="10" customWidth="1"/>
    <col min="4368" max="4368" width="15" style="10" bestFit="1" customWidth="1"/>
    <col min="4369" max="4369" width="15.85546875" style="10" customWidth="1"/>
    <col min="4370" max="4370" width="14.140625" style="10" customWidth="1"/>
    <col min="4371" max="4371" width="16.5703125" style="10" bestFit="1" customWidth="1"/>
    <col min="4372" max="4372" width="6.28515625" style="10" customWidth="1"/>
    <col min="4373" max="4373" width="21.140625" style="10" bestFit="1" customWidth="1"/>
    <col min="4374" max="4374" width="18.28515625" style="10" customWidth="1"/>
    <col min="4375" max="4375" width="25.85546875" style="10" customWidth="1"/>
    <col min="4376" max="4595" width="9.140625" style="10"/>
    <col min="4596" max="4596" width="4" style="10" customWidth="1"/>
    <col min="4597" max="4597" width="50.5703125" style="10" bestFit="1" customWidth="1"/>
    <col min="4598" max="4598" width="7.85546875" style="10" bestFit="1" customWidth="1"/>
    <col min="4599" max="4599" width="17.140625" style="10" bestFit="1" customWidth="1"/>
    <col min="4600" max="4600" width="21.140625" style="10" customWidth="1"/>
    <col min="4601" max="4601" width="3.5703125" style="10" customWidth="1"/>
    <col min="4602" max="4602" width="19.5703125" style="10" bestFit="1" customWidth="1"/>
    <col min="4603" max="4603" width="9.42578125" style="10" bestFit="1" customWidth="1"/>
    <col min="4604" max="4604" width="14" style="10" bestFit="1" customWidth="1"/>
    <col min="4605" max="4605" width="12" style="10" customWidth="1"/>
    <col min="4606" max="4606" width="12.42578125" style="10" customWidth="1"/>
    <col min="4607" max="4607" width="13.85546875" style="10" customWidth="1"/>
    <col min="4608" max="4609" width="12.85546875" style="10" customWidth="1"/>
    <col min="4610" max="4612" width="7.85546875" style="10" customWidth="1"/>
    <col min="4613" max="4613" width="10.7109375" style="10" customWidth="1"/>
    <col min="4614" max="4614" width="13.42578125" style="10" customWidth="1"/>
    <col min="4615" max="4615" width="14.85546875" style="10" customWidth="1"/>
    <col min="4616" max="4616" width="12.85546875" style="10" bestFit="1" customWidth="1"/>
    <col min="4617" max="4618" width="11.7109375" style="10" customWidth="1"/>
    <col min="4619" max="4619" width="13.85546875" style="10" customWidth="1"/>
    <col min="4620" max="4620" width="26.140625" style="10" customWidth="1"/>
    <col min="4621" max="4621" width="16.7109375" style="10" customWidth="1"/>
    <col min="4622" max="4622" width="14" style="10" bestFit="1" customWidth="1"/>
    <col min="4623" max="4623" width="14.7109375" style="10" customWidth="1"/>
    <col min="4624" max="4624" width="15" style="10" bestFit="1" customWidth="1"/>
    <col min="4625" max="4625" width="15.85546875" style="10" customWidth="1"/>
    <col min="4626" max="4626" width="14.140625" style="10" customWidth="1"/>
    <col min="4627" max="4627" width="16.5703125" style="10" bestFit="1" customWidth="1"/>
    <col min="4628" max="4628" width="6.28515625" style="10" customWidth="1"/>
    <col min="4629" max="4629" width="21.140625" style="10" bestFit="1" customWidth="1"/>
    <col min="4630" max="4630" width="18.28515625" style="10" customWidth="1"/>
    <col min="4631" max="4631" width="25.85546875" style="10" customWidth="1"/>
    <col min="4632" max="4851" width="9.140625" style="10"/>
    <col min="4852" max="4852" width="4" style="10" customWidth="1"/>
    <col min="4853" max="4853" width="50.5703125" style="10" bestFit="1" customWidth="1"/>
    <col min="4854" max="4854" width="7.85546875" style="10" bestFit="1" customWidth="1"/>
    <col min="4855" max="4855" width="17.140625" style="10" bestFit="1" customWidth="1"/>
    <col min="4856" max="4856" width="21.140625" style="10" customWidth="1"/>
    <col min="4857" max="4857" width="3.5703125" style="10" customWidth="1"/>
    <col min="4858" max="4858" width="19.5703125" style="10" bestFit="1" customWidth="1"/>
    <col min="4859" max="4859" width="9.42578125" style="10" bestFit="1" customWidth="1"/>
    <col min="4860" max="4860" width="14" style="10" bestFit="1" customWidth="1"/>
    <col min="4861" max="4861" width="12" style="10" customWidth="1"/>
    <col min="4862" max="4862" width="12.42578125" style="10" customWidth="1"/>
    <col min="4863" max="4863" width="13.85546875" style="10" customWidth="1"/>
    <col min="4864" max="4865" width="12.85546875" style="10" customWidth="1"/>
    <col min="4866" max="4868" width="7.85546875" style="10" customWidth="1"/>
    <col min="4869" max="4869" width="10.7109375" style="10" customWidth="1"/>
    <col min="4870" max="4870" width="13.42578125" style="10" customWidth="1"/>
    <col min="4871" max="4871" width="14.85546875" style="10" customWidth="1"/>
    <col min="4872" max="4872" width="12.85546875" style="10" bestFit="1" customWidth="1"/>
    <col min="4873" max="4874" width="11.7109375" style="10" customWidth="1"/>
    <col min="4875" max="4875" width="13.85546875" style="10" customWidth="1"/>
    <col min="4876" max="4876" width="26.140625" style="10" customWidth="1"/>
    <col min="4877" max="4877" width="16.7109375" style="10" customWidth="1"/>
    <col min="4878" max="4878" width="14" style="10" bestFit="1" customWidth="1"/>
    <col min="4879" max="4879" width="14.7109375" style="10" customWidth="1"/>
    <col min="4880" max="4880" width="15" style="10" bestFit="1" customWidth="1"/>
    <col min="4881" max="4881" width="15.85546875" style="10" customWidth="1"/>
    <col min="4882" max="4882" width="14.140625" style="10" customWidth="1"/>
    <col min="4883" max="4883" width="16.5703125" style="10" bestFit="1" customWidth="1"/>
    <col min="4884" max="4884" width="6.28515625" style="10" customWidth="1"/>
    <col min="4885" max="4885" width="21.140625" style="10" bestFit="1" customWidth="1"/>
    <col min="4886" max="4886" width="18.28515625" style="10" customWidth="1"/>
    <col min="4887" max="4887" width="25.85546875" style="10" customWidth="1"/>
    <col min="4888" max="5107" width="9.140625" style="10"/>
    <col min="5108" max="5108" width="4" style="10" customWidth="1"/>
    <col min="5109" max="5109" width="50.5703125" style="10" bestFit="1" customWidth="1"/>
    <col min="5110" max="5110" width="7.85546875" style="10" bestFit="1" customWidth="1"/>
    <col min="5111" max="5111" width="17.140625" style="10" bestFit="1" customWidth="1"/>
    <col min="5112" max="5112" width="21.140625" style="10" customWidth="1"/>
    <col min="5113" max="5113" width="3.5703125" style="10" customWidth="1"/>
    <col min="5114" max="5114" width="19.5703125" style="10" bestFit="1" customWidth="1"/>
    <col min="5115" max="5115" width="9.42578125" style="10" bestFit="1" customWidth="1"/>
    <col min="5116" max="5116" width="14" style="10" bestFit="1" customWidth="1"/>
    <col min="5117" max="5117" width="12" style="10" customWidth="1"/>
    <col min="5118" max="5118" width="12.42578125" style="10" customWidth="1"/>
    <col min="5119" max="5119" width="13.85546875" style="10" customWidth="1"/>
    <col min="5120" max="5121" width="12.85546875" style="10" customWidth="1"/>
    <col min="5122" max="5124" width="7.85546875" style="10" customWidth="1"/>
    <col min="5125" max="5125" width="10.7109375" style="10" customWidth="1"/>
    <col min="5126" max="5126" width="13.42578125" style="10" customWidth="1"/>
    <col min="5127" max="5127" width="14.85546875" style="10" customWidth="1"/>
    <col min="5128" max="5128" width="12.85546875" style="10" bestFit="1" customWidth="1"/>
    <col min="5129" max="5130" width="11.7109375" style="10" customWidth="1"/>
    <col min="5131" max="5131" width="13.85546875" style="10" customWidth="1"/>
    <col min="5132" max="5132" width="26.140625" style="10" customWidth="1"/>
    <col min="5133" max="5133" width="16.7109375" style="10" customWidth="1"/>
    <col min="5134" max="5134" width="14" style="10" bestFit="1" customWidth="1"/>
    <col min="5135" max="5135" width="14.7109375" style="10" customWidth="1"/>
    <col min="5136" max="5136" width="15" style="10" bestFit="1" customWidth="1"/>
    <col min="5137" max="5137" width="15.85546875" style="10" customWidth="1"/>
    <col min="5138" max="5138" width="14.140625" style="10" customWidth="1"/>
    <col min="5139" max="5139" width="16.5703125" style="10" bestFit="1" customWidth="1"/>
    <col min="5140" max="5140" width="6.28515625" style="10" customWidth="1"/>
    <col min="5141" max="5141" width="21.140625" style="10" bestFit="1" customWidth="1"/>
    <col min="5142" max="5142" width="18.28515625" style="10" customWidth="1"/>
    <col min="5143" max="5143" width="25.85546875" style="10" customWidth="1"/>
    <col min="5144" max="5363" width="9.140625" style="10"/>
    <col min="5364" max="5364" width="4" style="10" customWidth="1"/>
    <col min="5365" max="5365" width="50.5703125" style="10" bestFit="1" customWidth="1"/>
    <col min="5366" max="5366" width="7.85546875" style="10" bestFit="1" customWidth="1"/>
    <col min="5367" max="5367" width="17.140625" style="10" bestFit="1" customWidth="1"/>
    <col min="5368" max="5368" width="21.140625" style="10" customWidth="1"/>
    <col min="5369" max="5369" width="3.5703125" style="10" customWidth="1"/>
    <col min="5370" max="5370" width="19.5703125" style="10" bestFit="1" customWidth="1"/>
    <col min="5371" max="5371" width="9.42578125" style="10" bestFit="1" customWidth="1"/>
    <col min="5372" max="5372" width="14" style="10" bestFit="1" customWidth="1"/>
    <col min="5373" max="5373" width="12" style="10" customWidth="1"/>
    <col min="5374" max="5374" width="12.42578125" style="10" customWidth="1"/>
    <col min="5375" max="5375" width="13.85546875" style="10" customWidth="1"/>
    <col min="5376" max="5377" width="12.85546875" style="10" customWidth="1"/>
    <col min="5378" max="5380" width="7.85546875" style="10" customWidth="1"/>
    <col min="5381" max="5381" width="10.7109375" style="10" customWidth="1"/>
    <col min="5382" max="5382" width="13.42578125" style="10" customWidth="1"/>
    <col min="5383" max="5383" width="14.85546875" style="10" customWidth="1"/>
    <col min="5384" max="5384" width="12.85546875" style="10" bestFit="1" customWidth="1"/>
    <col min="5385" max="5386" width="11.7109375" style="10" customWidth="1"/>
    <col min="5387" max="5387" width="13.85546875" style="10" customWidth="1"/>
    <col min="5388" max="5388" width="26.140625" style="10" customWidth="1"/>
    <col min="5389" max="5389" width="16.7109375" style="10" customWidth="1"/>
    <col min="5390" max="5390" width="14" style="10" bestFit="1" customWidth="1"/>
    <col min="5391" max="5391" width="14.7109375" style="10" customWidth="1"/>
    <col min="5392" max="5392" width="15" style="10" bestFit="1" customWidth="1"/>
    <col min="5393" max="5393" width="15.85546875" style="10" customWidth="1"/>
    <col min="5394" max="5394" width="14.140625" style="10" customWidth="1"/>
    <col min="5395" max="5395" width="16.5703125" style="10" bestFit="1" customWidth="1"/>
    <col min="5396" max="5396" width="6.28515625" style="10" customWidth="1"/>
    <col min="5397" max="5397" width="21.140625" style="10" bestFit="1" customWidth="1"/>
    <col min="5398" max="5398" width="18.28515625" style="10" customWidth="1"/>
    <col min="5399" max="5399" width="25.85546875" style="10" customWidth="1"/>
    <col min="5400" max="5619" width="9.140625" style="10"/>
    <col min="5620" max="5620" width="4" style="10" customWidth="1"/>
    <col min="5621" max="5621" width="50.5703125" style="10" bestFit="1" customWidth="1"/>
    <col min="5622" max="5622" width="7.85546875" style="10" bestFit="1" customWidth="1"/>
    <col min="5623" max="5623" width="17.140625" style="10" bestFit="1" customWidth="1"/>
    <col min="5624" max="5624" width="21.140625" style="10" customWidth="1"/>
    <col min="5625" max="5625" width="3.5703125" style="10" customWidth="1"/>
    <col min="5626" max="5626" width="19.5703125" style="10" bestFit="1" customWidth="1"/>
    <col min="5627" max="5627" width="9.42578125" style="10" bestFit="1" customWidth="1"/>
    <col min="5628" max="5628" width="14" style="10" bestFit="1" customWidth="1"/>
    <col min="5629" max="5629" width="12" style="10" customWidth="1"/>
    <col min="5630" max="5630" width="12.42578125" style="10" customWidth="1"/>
    <col min="5631" max="5631" width="13.85546875" style="10" customWidth="1"/>
    <col min="5632" max="5633" width="12.85546875" style="10" customWidth="1"/>
    <col min="5634" max="5636" width="7.85546875" style="10" customWidth="1"/>
    <col min="5637" max="5637" width="10.7109375" style="10" customWidth="1"/>
    <col min="5638" max="5638" width="13.42578125" style="10" customWidth="1"/>
    <col min="5639" max="5639" width="14.85546875" style="10" customWidth="1"/>
    <col min="5640" max="5640" width="12.85546875" style="10" bestFit="1" customWidth="1"/>
    <col min="5641" max="5642" width="11.7109375" style="10" customWidth="1"/>
    <col min="5643" max="5643" width="13.85546875" style="10" customWidth="1"/>
    <col min="5644" max="5644" width="26.140625" style="10" customWidth="1"/>
    <col min="5645" max="5645" width="16.7109375" style="10" customWidth="1"/>
    <col min="5646" max="5646" width="14" style="10" bestFit="1" customWidth="1"/>
    <col min="5647" max="5647" width="14.7109375" style="10" customWidth="1"/>
    <col min="5648" max="5648" width="15" style="10" bestFit="1" customWidth="1"/>
    <col min="5649" max="5649" width="15.85546875" style="10" customWidth="1"/>
    <col min="5650" max="5650" width="14.140625" style="10" customWidth="1"/>
    <col min="5651" max="5651" width="16.5703125" style="10" bestFit="1" customWidth="1"/>
    <col min="5652" max="5652" width="6.28515625" style="10" customWidth="1"/>
    <col min="5653" max="5653" width="21.140625" style="10" bestFit="1" customWidth="1"/>
    <col min="5654" max="5654" width="18.28515625" style="10" customWidth="1"/>
    <col min="5655" max="5655" width="25.85546875" style="10" customWidth="1"/>
    <col min="5656" max="5875" width="9.140625" style="10"/>
    <col min="5876" max="5876" width="4" style="10" customWidth="1"/>
    <col min="5877" max="5877" width="50.5703125" style="10" bestFit="1" customWidth="1"/>
    <col min="5878" max="5878" width="7.85546875" style="10" bestFit="1" customWidth="1"/>
    <col min="5879" max="5879" width="17.140625" style="10" bestFit="1" customWidth="1"/>
    <col min="5880" max="5880" width="21.140625" style="10" customWidth="1"/>
    <col min="5881" max="5881" width="3.5703125" style="10" customWidth="1"/>
    <col min="5882" max="5882" width="19.5703125" style="10" bestFit="1" customWidth="1"/>
    <col min="5883" max="5883" width="9.42578125" style="10" bestFit="1" customWidth="1"/>
    <col min="5884" max="5884" width="14" style="10" bestFit="1" customWidth="1"/>
    <col min="5885" max="5885" width="12" style="10" customWidth="1"/>
    <col min="5886" max="5886" width="12.42578125" style="10" customWidth="1"/>
    <col min="5887" max="5887" width="13.85546875" style="10" customWidth="1"/>
    <col min="5888" max="5889" width="12.85546875" style="10" customWidth="1"/>
    <col min="5890" max="5892" width="7.85546875" style="10" customWidth="1"/>
    <col min="5893" max="5893" width="10.7109375" style="10" customWidth="1"/>
    <col min="5894" max="5894" width="13.42578125" style="10" customWidth="1"/>
    <col min="5895" max="5895" width="14.85546875" style="10" customWidth="1"/>
    <col min="5896" max="5896" width="12.85546875" style="10" bestFit="1" customWidth="1"/>
    <col min="5897" max="5898" width="11.7109375" style="10" customWidth="1"/>
    <col min="5899" max="5899" width="13.85546875" style="10" customWidth="1"/>
    <col min="5900" max="5900" width="26.140625" style="10" customWidth="1"/>
    <col min="5901" max="5901" width="16.7109375" style="10" customWidth="1"/>
    <col min="5902" max="5902" width="14" style="10" bestFit="1" customWidth="1"/>
    <col min="5903" max="5903" width="14.7109375" style="10" customWidth="1"/>
    <col min="5904" max="5904" width="15" style="10" bestFit="1" customWidth="1"/>
    <col min="5905" max="5905" width="15.85546875" style="10" customWidth="1"/>
    <col min="5906" max="5906" width="14.140625" style="10" customWidth="1"/>
    <col min="5907" max="5907" width="16.5703125" style="10" bestFit="1" customWidth="1"/>
    <col min="5908" max="5908" width="6.28515625" style="10" customWidth="1"/>
    <col min="5909" max="5909" width="21.140625" style="10" bestFit="1" customWidth="1"/>
    <col min="5910" max="5910" width="18.28515625" style="10" customWidth="1"/>
    <col min="5911" max="5911" width="25.85546875" style="10" customWidth="1"/>
    <col min="5912" max="6131" width="9.140625" style="10"/>
    <col min="6132" max="6132" width="4" style="10" customWidth="1"/>
    <col min="6133" max="6133" width="50.5703125" style="10" bestFit="1" customWidth="1"/>
    <col min="6134" max="6134" width="7.85546875" style="10" bestFit="1" customWidth="1"/>
    <col min="6135" max="6135" width="17.140625" style="10" bestFit="1" customWidth="1"/>
    <col min="6136" max="6136" width="21.140625" style="10" customWidth="1"/>
    <col min="6137" max="6137" width="3.5703125" style="10" customWidth="1"/>
    <col min="6138" max="6138" width="19.5703125" style="10" bestFit="1" customWidth="1"/>
    <col min="6139" max="6139" width="9.42578125" style="10" bestFit="1" customWidth="1"/>
    <col min="6140" max="6140" width="14" style="10" bestFit="1" customWidth="1"/>
    <col min="6141" max="6141" width="12" style="10" customWidth="1"/>
    <col min="6142" max="6142" width="12.42578125" style="10" customWidth="1"/>
    <col min="6143" max="6143" width="13.85546875" style="10" customWidth="1"/>
    <col min="6144" max="6145" width="12.85546875" style="10" customWidth="1"/>
    <col min="6146" max="6148" width="7.85546875" style="10" customWidth="1"/>
    <col min="6149" max="6149" width="10.7109375" style="10" customWidth="1"/>
    <col min="6150" max="6150" width="13.42578125" style="10" customWidth="1"/>
    <col min="6151" max="6151" width="14.85546875" style="10" customWidth="1"/>
    <col min="6152" max="6152" width="12.85546875" style="10" bestFit="1" customWidth="1"/>
    <col min="6153" max="6154" width="11.7109375" style="10" customWidth="1"/>
    <col min="6155" max="6155" width="13.85546875" style="10" customWidth="1"/>
    <col min="6156" max="6156" width="26.140625" style="10" customWidth="1"/>
    <col min="6157" max="6157" width="16.7109375" style="10" customWidth="1"/>
    <col min="6158" max="6158" width="14" style="10" bestFit="1" customWidth="1"/>
    <col min="6159" max="6159" width="14.7109375" style="10" customWidth="1"/>
    <col min="6160" max="6160" width="15" style="10" bestFit="1" customWidth="1"/>
    <col min="6161" max="6161" width="15.85546875" style="10" customWidth="1"/>
    <col min="6162" max="6162" width="14.140625" style="10" customWidth="1"/>
    <col min="6163" max="6163" width="16.5703125" style="10" bestFit="1" customWidth="1"/>
    <col min="6164" max="6164" width="6.28515625" style="10" customWidth="1"/>
    <col min="6165" max="6165" width="21.140625" style="10" bestFit="1" customWidth="1"/>
    <col min="6166" max="6166" width="18.28515625" style="10" customWidth="1"/>
    <col min="6167" max="6167" width="25.85546875" style="10" customWidth="1"/>
    <col min="6168" max="6387" width="9.140625" style="10"/>
    <col min="6388" max="6388" width="4" style="10" customWidth="1"/>
    <col min="6389" max="6389" width="50.5703125" style="10" bestFit="1" customWidth="1"/>
    <col min="6390" max="6390" width="7.85546875" style="10" bestFit="1" customWidth="1"/>
    <col min="6391" max="6391" width="17.140625" style="10" bestFit="1" customWidth="1"/>
    <col min="6392" max="6392" width="21.140625" style="10" customWidth="1"/>
    <col min="6393" max="6393" width="3.5703125" style="10" customWidth="1"/>
    <col min="6394" max="6394" width="19.5703125" style="10" bestFit="1" customWidth="1"/>
    <col min="6395" max="6395" width="9.42578125" style="10" bestFit="1" customWidth="1"/>
    <col min="6396" max="6396" width="14" style="10" bestFit="1" customWidth="1"/>
    <col min="6397" max="6397" width="12" style="10" customWidth="1"/>
    <col min="6398" max="6398" width="12.42578125" style="10" customWidth="1"/>
    <col min="6399" max="6399" width="13.85546875" style="10" customWidth="1"/>
    <col min="6400" max="6401" width="12.85546875" style="10" customWidth="1"/>
    <col min="6402" max="6404" width="7.85546875" style="10" customWidth="1"/>
    <col min="6405" max="6405" width="10.7109375" style="10" customWidth="1"/>
    <col min="6406" max="6406" width="13.42578125" style="10" customWidth="1"/>
    <col min="6407" max="6407" width="14.85546875" style="10" customWidth="1"/>
    <col min="6408" max="6408" width="12.85546875" style="10" bestFit="1" customWidth="1"/>
    <col min="6409" max="6410" width="11.7109375" style="10" customWidth="1"/>
    <col min="6411" max="6411" width="13.85546875" style="10" customWidth="1"/>
    <col min="6412" max="6412" width="26.140625" style="10" customWidth="1"/>
    <col min="6413" max="6413" width="16.7109375" style="10" customWidth="1"/>
    <col min="6414" max="6414" width="14" style="10" bestFit="1" customWidth="1"/>
    <col min="6415" max="6415" width="14.7109375" style="10" customWidth="1"/>
    <col min="6416" max="6416" width="15" style="10" bestFit="1" customWidth="1"/>
    <col min="6417" max="6417" width="15.85546875" style="10" customWidth="1"/>
    <col min="6418" max="6418" width="14.140625" style="10" customWidth="1"/>
    <col min="6419" max="6419" width="16.5703125" style="10" bestFit="1" customWidth="1"/>
    <col min="6420" max="6420" width="6.28515625" style="10" customWidth="1"/>
    <col min="6421" max="6421" width="21.140625" style="10" bestFit="1" customWidth="1"/>
    <col min="6422" max="6422" width="18.28515625" style="10" customWidth="1"/>
    <col min="6423" max="6423" width="25.85546875" style="10" customWidth="1"/>
    <col min="6424" max="6643" width="9.140625" style="10"/>
    <col min="6644" max="6644" width="4" style="10" customWidth="1"/>
    <col min="6645" max="6645" width="50.5703125" style="10" bestFit="1" customWidth="1"/>
    <col min="6646" max="6646" width="7.85546875" style="10" bestFit="1" customWidth="1"/>
    <col min="6647" max="6647" width="17.140625" style="10" bestFit="1" customWidth="1"/>
    <col min="6648" max="6648" width="21.140625" style="10" customWidth="1"/>
    <col min="6649" max="6649" width="3.5703125" style="10" customWidth="1"/>
    <col min="6650" max="6650" width="19.5703125" style="10" bestFit="1" customWidth="1"/>
    <col min="6651" max="6651" width="9.42578125" style="10" bestFit="1" customWidth="1"/>
    <col min="6652" max="6652" width="14" style="10" bestFit="1" customWidth="1"/>
    <col min="6653" max="6653" width="12" style="10" customWidth="1"/>
    <col min="6654" max="6654" width="12.42578125" style="10" customWidth="1"/>
    <col min="6655" max="6655" width="13.85546875" style="10" customWidth="1"/>
    <col min="6656" max="6657" width="12.85546875" style="10" customWidth="1"/>
    <col min="6658" max="6660" width="7.85546875" style="10" customWidth="1"/>
    <col min="6661" max="6661" width="10.7109375" style="10" customWidth="1"/>
    <col min="6662" max="6662" width="13.42578125" style="10" customWidth="1"/>
    <col min="6663" max="6663" width="14.85546875" style="10" customWidth="1"/>
    <col min="6664" max="6664" width="12.85546875" style="10" bestFit="1" customWidth="1"/>
    <col min="6665" max="6666" width="11.7109375" style="10" customWidth="1"/>
    <col min="6667" max="6667" width="13.85546875" style="10" customWidth="1"/>
    <col min="6668" max="6668" width="26.140625" style="10" customWidth="1"/>
    <col min="6669" max="6669" width="16.7109375" style="10" customWidth="1"/>
    <col min="6670" max="6670" width="14" style="10" bestFit="1" customWidth="1"/>
    <col min="6671" max="6671" width="14.7109375" style="10" customWidth="1"/>
    <col min="6672" max="6672" width="15" style="10" bestFit="1" customWidth="1"/>
    <col min="6673" max="6673" width="15.85546875" style="10" customWidth="1"/>
    <col min="6674" max="6674" width="14.140625" style="10" customWidth="1"/>
    <col min="6675" max="6675" width="16.5703125" style="10" bestFit="1" customWidth="1"/>
    <col min="6676" max="6676" width="6.28515625" style="10" customWidth="1"/>
    <col min="6677" max="6677" width="21.140625" style="10" bestFit="1" customWidth="1"/>
    <col min="6678" max="6678" width="18.28515625" style="10" customWidth="1"/>
    <col min="6679" max="6679" width="25.85546875" style="10" customWidth="1"/>
    <col min="6680" max="6899" width="9.140625" style="10"/>
    <col min="6900" max="6900" width="4" style="10" customWidth="1"/>
    <col min="6901" max="6901" width="50.5703125" style="10" bestFit="1" customWidth="1"/>
    <col min="6902" max="6902" width="7.85546875" style="10" bestFit="1" customWidth="1"/>
    <col min="6903" max="6903" width="17.140625" style="10" bestFit="1" customWidth="1"/>
    <col min="6904" max="6904" width="21.140625" style="10" customWidth="1"/>
    <col min="6905" max="6905" width="3.5703125" style="10" customWidth="1"/>
    <col min="6906" max="6906" width="19.5703125" style="10" bestFit="1" customWidth="1"/>
    <col min="6907" max="6907" width="9.42578125" style="10" bestFit="1" customWidth="1"/>
    <col min="6908" max="6908" width="14" style="10" bestFit="1" customWidth="1"/>
    <col min="6909" max="6909" width="12" style="10" customWidth="1"/>
    <col min="6910" max="6910" width="12.42578125" style="10" customWidth="1"/>
    <col min="6911" max="6911" width="13.85546875" style="10" customWidth="1"/>
    <col min="6912" max="6913" width="12.85546875" style="10" customWidth="1"/>
    <col min="6914" max="6916" width="7.85546875" style="10" customWidth="1"/>
    <col min="6917" max="6917" width="10.7109375" style="10" customWidth="1"/>
    <col min="6918" max="6918" width="13.42578125" style="10" customWidth="1"/>
    <col min="6919" max="6919" width="14.85546875" style="10" customWidth="1"/>
    <col min="6920" max="6920" width="12.85546875" style="10" bestFit="1" customWidth="1"/>
    <col min="6921" max="6922" width="11.7109375" style="10" customWidth="1"/>
    <col min="6923" max="6923" width="13.85546875" style="10" customWidth="1"/>
    <col min="6924" max="6924" width="26.140625" style="10" customWidth="1"/>
    <col min="6925" max="6925" width="16.7109375" style="10" customWidth="1"/>
    <col min="6926" max="6926" width="14" style="10" bestFit="1" customWidth="1"/>
    <col min="6927" max="6927" width="14.7109375" style="10" customWidth="1"/>
    <col min="6928" max="6928" width="15" style="10" bestFit="1" customWidth="1"/>
    <col min="6929" max="6929" width="15.85546875" style="10" customWidth="1"/>
    <col min="6930" max="6930" width="14.140625" style="10" customWidth="1"/>
    <col min="6931" max="6931" width="16.5703125" style="10" bestFit="1" customWidth="1"/>
    <col min="6932" max="6932" width="6.28515625" style="10" customWidth="1"/>
    <col min="6933" max="6933" width="21.140625" style="10" bestFit="1" customWidth="1"/>
    <col min="6934" max="6934" width="18.28515625" style="10" customWidth="1"/>
    <col min="6935" max="6935" width="25.85546875" style="10" customWidth="1"/>
    <col min="6936" max="7155" width="9.140625" style="10"/>
    <col min="7156" max="7156" width="4" style="10" customWidth="1"/>
    <col min="7157" max="7157" width="50.5703125" style="10" bestFit="1" customWidth="1"/>
    <col min="7158" max="7158" width="7.85546875" style="10" bestFit="1" customWidth="1"/>
    <col min="7159" max="7159" width="17.140625" style="10" bestFit="1" customWidth="1"/>
    <col min="7160" max="7160" width="21.140625" style="10" customWidth="1"/>
    <col min="7161" max="7161" width="3.5703125" style="10" customWidth="1"/>
    <col min="7162" max="7162" width="19.5703125" style="10" bestFit="1" customWidth="1"/>
    <col min="7163" max="7163" width="9.42578125" style="10" bestFit="1" customWidth="1"/>
    <col min="7164" max="7164" width="14" style="10" bestFit="1" customWidth="1"/>
    <col min="7165" max="7165" width="12" style="10" customWidth="1"/>
    <col min="7166" max="7166" width="12.42578125" style="10" customWidth="1"/>
    <col min="7167" max="7167" width="13.85546875" style="10" customWidth="1"/>
    <col min="7168" max="7169" width="12.85546875" style="10" customWidth="1"/>
    <col min="7170" max="7172" width="7.85546875" style="10" customWidth="1"/>
    <col min="7173" max="7173" width="10.7109375" style="10" customWidth="1"/>
    <col min="7174" max="7174" width="13.42578125" style="10" customWidth="1"/>
    <col min="7175" max="7175" width="14.85546875" style="10" customWidth="1"/>
    <col min="7176" max="7176" width="12.85546875" style="10" bestFit="1" customWidth="1"/>
    <col min="7177" max="7178" width="11.7109375" style="10" customWidth="1"/>
    <col min="7179" max="7179" width="13.85546875" style="10" customWidth="1"/>
    <col min="7180" max="7180" width="26.140625" style="10" customWidth="1"/>
    <col min="7181" max="7181" width="16.7109375" style="10" customWidth="1"/>
    <col min="7182" max="7182" width="14" style="10" bestFit="1" customWidth="1"/>
    <col min="7183" max="7183" width="14.7109375" style="10" customWidth="1"/>
    <col min="7184" max="7184" width="15" style="10" bestFit="1" customWidth="1"/>
    <col min="7185" max="7185" width="15.85546875" style="10" customWidth="1"/>
    <col min="7186" max="7186" width="14.140625" style="10" customWidth="1"/>
    <col min="7187" max="7187" width="16.5703125" style="10" bestFit="1" customWidth="1"/>
    <col min="7188" max="7188" width="6.28515625" style="10" customWidth="1"/>
    <col min="7189" max="7189" width="21.140625" style="10" bestFit="1" customWidth="1"/>
    <col min="7190" max="7190" width="18.28515625" style="10" customWidth="1"/>
    <col min="7191" max="7191" width="25.85546875" style="10" customWidth="1"/>
    <col min="7192" max="7411" width="9.140625" style="10"/>
    <col min="7412" max="7412" width="4" style="10" customWidth="1"/>
    <col min="7413" max="7413" width="50.5703125" style="10" bestFit="1" customWidth="1"/>
    <col min="7414" max="7414" width="7.85546875" style="10" bestFit="1" customWidth="1"/>
    <col min="7415" max="7415" width="17.140625" style="10" bestFit="1" customWidth="1"/>
    <col min="7416" max="7416" width="21.140625" style="10" customWidth="1"/>
    <col min="7417" max="7417" width="3.5703125" style="10" customWidth="1"/>
    <col min="7418" max="7418" width="19.5703125" style="10" bestFit="1" customWidth="1"/>
    <col min="7419" max="7419" width="9.42578125" style="10" bestFit="1" customWidth="1"/>
    <col min="7420" max="7420" width="14" style="10" bestFit="1" customWidth="1"/>
    <col min="7421" max="7421" width="12" style="10" customWidth="1"/>
    <col min="7422" max="7422" width="12.42578125" style="10" customWidth="1"/>
    <col min="7423" max="7423" width="13.85546875" style="10" customWidth="1"/>
    <col min="7424" max="7425" width="12.85546875" style="10" customWidth="1"/>
    <col min="7426" max="7428" width="7.85546875" style="10" customWidth="1"/>
    <col min="7429" max="7429" width="10.7109375" style="10" customWidth="1"/>
    <col min="7430" max="7430" width="13.42578125" style="10" customWidth="1"/>
    <col min="7431" max="7431" width="14.85546875" style="10" customWidth="1"/>
    <col min="7432" max="7432" width="12.85546875" style="10" bestFit="1" customWidth="1"/>
    <col min="7433" max="7434" width="11.7109375" style="10" customWidth="1"/>
    <col min="7435" max="7435" width="13.85546875" style="10" customWidth="1"/>
    <col min="7436" max="7436" width="26.140625" style="10" customWidth="1"/>
    <col min="7437" max="7437" width="16.7109375" style="10" customWidth="1"/>
    <col min="7438" max="7438" width="14" style="10" bestFit="1" customWidth="1"/>
    <col min="7439" max="7439" width="14.7109375" style="10" customWidth="1"/>
    <col min="7440" max="7440" width="15" style="10" bestFit="1" customWidth="1"/>
    <col min="7441" max="7441" width="15.85546875" style="10" customWidth="1"/>
    <col min="7442" max="7442" width="14.140625" style="10" customWidth="1"/>
    <col min="7443" max="7443" width="16.5703125" style="10" bestFit="1" customWidth="1"/>
    <col min="7444" max="7444" width="6.28515625" style="10" customWidth="1"/>
    <col min="7445" max="7445" width="21.140625" style="10" bestFit="1" customWidth="1"/>
    <col min="7446" max="7446" width="18.28515625" style="10" customWidth="1"/>
    <col min="7447" max="7447" width="25.85546875" style="10" customWidth="1"/>
    <col min="7448" max="7667" width="9.140625" style="10"/>
    <col min="7668" max="7668" width="4" style="10" customWidth="1"/>
    <col min="7669" max="7669" width="50.5703125" style="10" bestFit="1" customWidth="1"/>
    <col min="7670" max="7670" width="7.85546875" style="10" bestFit="1" customWidth="1"/>
    <col min="7671" max="7671" width="17.140625" style="10" bestFit="1" customWidth="1"/>
    <col min="7672" max="7672" width="21.140625" style="10" customWidth="1"/>
    <col min="7673" max="7673" width="3.5703125" style="10" customWidth="1"/>
    <col min="7674" max="7674" width="19.5703125" style="10" bestFit="1" customWidth="1"/>
    <col min="7675" max="7675" width="9.42578125" style="10" bestFit="1" customWidth="1"/>
    <col min="7676" max="7676" width="14" style="10" bestFit="1" customWidth="1"/>
    <col min="7677" max="7677" width="12" style="10" customWidth="1"/>
    <col min="7678" max="7678" width="12.42578125" style="10" customWidth="1"/>
    <col min="7679" max="7679" width="13.85546875" style="10" customWidth="1"/>
    <col min="7680" max="7681" width="12.85546875" style="10" customWidth="1"/>
    <col min="7682" max="7684" width="7.85546875" style="10" customWidth="1"/>
    <col min="7685" max="7685" width="10.7109375" style="10" customWidth="1"/>
    <col min="7686" max="7686" width="13.42578125" style="10" customWidth="1"/>
    <col min="7687" max="7687" width="14.85546875" style="10" customWidth="1"/>
    <col min="7688" max="7688" width="12.85546875" style="10" bestFit="1" customWidth="1"/>
    <col min="7689" max="7690" width="11.7109375" style="10" customWidth="1"/>
    <col min="7691" max="7691" width="13.85546875" style="10" customWidth="1"/>
    <col min="7692" max="7692" width="26.140625" style="10" customWidth="1"/>
    <col min="7693" max="7693" width="16.7109375" style="10" customWidth="1"/>
    <col min="7694" max="7694" width="14" style="10" bestFit="1" customWidth="1"/>
    <col min="7695" max="7695" width="14.7109375" style="10" customWidth="1"/>
    <col min="7696" max="7696" width="15" style="10" bestFit="1" customWidth="1"/>
    <col min="7697" max="7697" width="15.85546875" style="10" customWidth="1"/>
    <col min="7698" max="7698" width="14.140625" style="10" customWidth="1"/>
    <col min="7699" max="7699" width="16.5703125" style="10" bestFit="1" customWidth="1"/>
    <col min="7700" max="7700" width="6.28515625" style="10" customWidth="1"/>
    <col min="7701" max="7701" width="21.140625" style="10" bestFit="1" customWidth="1"/>
    <col min="7702" max="7702" width="18.28515625" style="10" customWidth="1"/>
    <col min="7703" max="7703" width="25.85546875" style="10" customWidth="1"/>
    <col min="7704" max="7923" width="9.140625" style="10"/>
    <col min="7924" max="7924" width="4" style="10" customWidth="1"/>
    <col min="7925" max="7925" width="50.5703125" style="10" bestFit="1" customWidth="1"/>
    <col min="7926" max="7926" width="7.85546875" style="10" bestFit="1" customWidth="1"/>
    <col min="7927" max="7927" width="17.140625" style="10" bestFit="1" customWidth="1"/>
    <col min="7928" max="7928" width="21.140625" style="10" customWidth="1"/>
    <col min="7929" max="7929" width="3.5703125" style="10" customWidth="1"/>
    <col min="7930" max="7930" width="19.5703125" style="10" bestFit="1" customWidth="1"/>
    <col min="7931" max="7931" width="9.42578125" style="10" bestFit="1" customWidth="1"/>
    <col min="7932" max="7932" width="14" style="10" bestFit="1" customWidth="1"/>
    <col min="7933" max="7933" width="12" style="10" customWidth="1"/>
    <col min="7934" max="7934" width="12.42578125" style="10" customWidth="1"/>
    <col min="7935" max="7935" width="13.85546875" style="10" customWidth="1"/>
    <col min="7936" max="7937" width="12.85546875" style="10" customWidth="1"/>
    <col min="7938" max="7940" width="7.85546875" style="10" customWidth="1"/>
    <col min="7941" max="7941" width="10.7109375" style="10" customWidth="1"/>
    <col min="7942" max="7942" width="13.42578125" style="10" customWidth="1"/>
    <col min="7943" max="7943" width="14.85546875" style="10" customWidth="1"/>
    <col min="7944" max="7944" width="12.85546875" style="10" bestFit="1" customWidth="1"/>
    <col min="7945" max="7946" width="11.7109375" style="10" customWidth="1"/>
    <col min="7947" max="7947" width="13.85546875" style="10" customWidth="1"/>
    <col min="7948" max="7948" width="26.140625" style="10" customWidth="1"/>
    <col min="7949" max="7949" width="16.7109375" style="10" customWidth="1"/>
    <col min="7950" max="7950" width="14" style="10" bestFit="1" customWidth="1"/>
    <col min="7951" max="7951" width="14.7109375" style="10" customWidth="1"/>
    <col min="7952" max="7952" width="15" style="10" bestFit="1" customWidth="1"/>
    <col min="7953" max="7953" width="15.85546875" style="10" customWidth="1"/>
    <col min="7954" max="7954" width="14.140625" style="10" customWidth="1"/>
    <col min="7955" max="7955" width="16.5703125" style="10" bestFit="1" customWidth="1"/>
    <col min="7956" max="7956" width="6.28515625" style="10" customWidth="1"/>
    <col min="7957" max="7957" width="21.140625" style="10" bestFit="1" customWidth="1"/>
    <col min="7958" max="7958" width="18.28515625" style="10" customWidth="1"/>
    <col min="7959" max="7959" width="25.85546875" style="10" customWidth="1"/>
    <col min="7960" max="8179" width="9.140625" style="10"/>
    <col min="8180" max="8180" width="4" style="10" customWidth="1"/>
    <col min="8181" max="8181" width="50.5703125" style="10" bestFit="1" customWidth="1"/>
    <col min="8182" max="8182" width="7.85546875" style="10" bestFit="1" customWidth="1"/>
    <col min="8183" max="8183" width="17.140625" style="10" bestFit="1" customWidth="1"/>
    <col min="8184" max="8184" width="21.140625" style="10" customWidth="1"/>
    <col min="8185" max="8185" width="3.5703125" style="10" customWidth="1"/>
    <col min="8186" max="8186" width="19.5703125" style="10" bestFit="1" customWidth="1"/>
    <col min="8187" max="8187" width="9.42578125" style="10" bestFit="1" customWidth="1"/>
    <col min="8188" max="8188" width="14" style="10" bestFit="1" customWidth="1"/>
    <col min="8189" max="8189" width="12" style="10" customWidth="1"/>
    <col min="8190" max="8190" width="12.42578125" style="10" customWidth="1"/>
    <col min="8191" max="8191" width="13.85546875" style="10" customWidth="1"/>
    <col min="8192" max="8193" width="12.85546875" style="10" customWidth="1"/>
    <col min="8194" max="8196" width="7.85546875" style="10" customWidth="1"/>
    <col min="8197" max="8197" width="10.7109375" style="10" customWidth="1"/>
    <col min="8198" max="8198" width="13.42578125" style="10" customWidth="1"/>
    <col min="8199" max="8199" width="14.85546875" style="10" customWidth="1"/>
    <col min="8200" max="8200" width="12.85546875" style="10" bestFit="1" customWidth="1"/>
    <col min="8201" max="8202" width="11.7109375" style="10" customWidth="1"/>
    <col min="8203" max="8203" width="13.85546875" style="10" customWidth="1"/>
    <col min="8204" max="8204" width="26.140625" style="10" customWidth="1"/>
    <col min="8205" max="8205" width="16.7109375" style="10" customWidth="1"/>
    <col min="8206" max="8206" width="14" style="10" bestFit="1" customWidth="1"/>
    <col min="8207" max="8207" width="14.7109375" style="10" customWidth="1"/>
    <col min="8208" max="8208" width="15" style="10" bestFit="1" customWidth="1"/>
    <col min="8209" max="8209" width="15.85546875" style="10" customWidth="1"/>
    <col min="8210" max="8210" width="14.140625" style="10" customWidth="1"/>
    <col min="8211" max="8211" width="16.5703125" style="10" bestFit="1" customWidth="1"/>
    <col min="8212" max="8212" width="6.28515625" style="10" customWidth="1"/>
    <col min="8213" max="8213" width="21.140625" style="10" bestFit="1" customWidth="1"/>
    <col min="8214" max="8214" width="18.28515625" style="10" customWidth="1"/>
    <col min="8215" max="8215" width="25.85546875" style="10" customWidth="1"/>
    <col min="8216" max="8435" width="9.140625" style="10"/>
    <col min="8436" max="8436" width="4" style="10" customWidth="1"/>
    <col min="8437" max="8437" width="50.5703125" style="10" bestFit="1" customWidth="1"/>
    <col min="8438" max="8438" width="7.85546875" style="10" bestFit="1" customWidth="1"/>
    <col min="8439" max="8439" width="17.140625" style="10" bestFit="1" customWidth="1"/>
    <col min="8440" max="8440" width="21.140625" style="10" customWidth="1"/>
    <col min="8441" max="8441" width="3.5703125" style="10" customWidth="1"/>
    <col min="8442" max="8442" width="19.5703125" style="10" bestFit="1" customWidth="1"/>
    <col min="8443" max="8443" width="9.42578125" style="10" bestFit="1" customWidth="1"/>
    <col min="8444" max="8444" width="14" style="10" bestFit="1" customWidth="1"/>
    <col min="8445" max="8445" width="12" style="10" customWidth="1"/>
    <col min="8446" max="8446" width="12.42578125" style="10" customWidth="1"/>
    <col min="8447" max="8447" width="13.85546875" style="10" customWidth="1"/>
    <col min="8448" max="8449" width="12.85546875" style="10" customWidth="1"/>
    <col min="8450" max="8452" width="7.85546875" style="10" customWidth="1"/>
    <col min="8453" max="8453" width="10.7109375" style="10" customWidth="1"/>
    <col min="8454" max="8454" width="13.42578125" style="10" customWidth="1"/>
    <col min="8455" max="8455" width="14.85546875" style="10" customWidth="1"/>
    <col min="8456" max="8456" width="12.85546875" style="10" bestFit="1" customWidth="1"/>
    <col min="8457" max="8458" width="11.7109375" style="10" customWidth="1"/>
    <col min="8459" max="8459" width="13.85546875" style="10" customWidth="1"/>
    <col min="8460" max="8460" width="26.140625" style="10" customWidth="1"/>
    <col min="8461" max="8461" width="16.7109375" style="10" customWidth="1"/>
    <col min="8462" max="8462" width="14" style="10" bestFit="1" customWidth="1"/>
    <col min="8463" max="8463" width="14.7109375" style="10" customWidth="1"/>
    <col min="8464" max="8464" width="15" style="10" bestFit="1" customWidth="1"/>
    <col min="8465" max="8465" width="15.85546875" style="10" customWidth="1"/>
    <col min="8466" max="8466" width="14.140625" style="10" customWidth="1"/>
    <col min="8467" max="8467" width="16.5703125" style="10" bestFit="1" customWidth="1"/>
    <col min="8468" max="8468" width="6.28515625" style="10" customWidth="1"/>
    <col min="8469" max="8469" width="21.140625" style="10" bestFit="1" customWidth="1"/>
    <col min="8470" max="8470" width="18.28515625" style="10" customWidth="1"/>
    <col min="8471" max="8471" width="25.85546875" style="10" customWidth="1"/>
    <col min="8472" max="8691" width="9.140625" style="10"/>
    <col min="8692" max="8692" width="4" style="10" customWidth="1"/>
    <col min="8693" max="8693" width="50.5703125" style="10" bestFit="1" customWidth="1"/>
    <col min="8694" max="8694" width="7.85546875" style="10" bestFit="1" customWidth="1"/>
    <col min="8695" max="8695" width="17.140625" style="10" bestFit="1" customWidth="1"/>
    <col min="8696" max="8696" width="21.140625" style="10" customWidth="1"/>
    <col min="8697" max="8697" width="3.5703125" style="10" customWidth="1"/>
    <col min="8698" max="8698" width="19.5703125" style="10" bestFit="1" customWidth="1"/>
    <col min="8699" max="8699" width="9.42578125" style="10" bestFit="1" customWidth="1"/>
    <col min="8700" max="8700" width="14" style="10" bestFit="1" customWidth="1"/>
    <col min="8701" max="8701" width="12" style="10" customWidth="1"/>
    <col min="8702" max="8702" width="12.42578125" style="10" customWidth="1"/>
    <col min="8703" max="8703" width="13.85546875" style="10" customWidth="1"/>
    <col min="8704" max="8705" width="12.85546875" style="10" customWidth="1"/>
    <col min="8706" max="8708" width="7.85546875" style="10" customWidth="1"/>
    <col min="8709" max="8709" width="10.7109375" style="10" customWidth="1"/>
    <col min="8710" max="8710" width="13.42578125" style="10" customWidth="1"/>
    <col min="8711" max="8711" width="14.85546875" style="10" customWidth="1"/>
    <col min="8712" max="8712" width="12.85546875" style="10" bestFit="1" customWidth="1"/>
    <col min="8713" max="8714" width="11.7109375" style="10" customWidth="1"/>
    <col min="8715" max="8715" width="13.85546875" style="10" customWidth="1"/>
    <col min="8716" max="8716" width="26.140625" style="10" customWidth="1"/>
    <col min="8717" max="8717" width="16.7109375" style="10" customWidth="1"/>
    <col min="8718" max="8718" width="14" style="10" bestFit="1" customWidth="1"/>
    <col min="8719" max="8719" width="14.7109375" style="10" customWidth="1"/>
    <col min="8720" max="8720" width="15" style="10" bestFit="1" customWidth="1"/>
    <col min="8721" max="8721" width="15.85546875" style="10" customWidth="1"/>
    <col min="8722" max="8722" width="14.140625" style="10" customWidth="1"/>
    <col min="8723" max="8723" width="16.5703125" style="10" bestFit="1" customWidth="1"/>
    <col min="8724" max="8724" width="6.28515625" style="10" customWidth="1"/>
    <col min="8725" max="8725" width="21.140625" style="10" bestFit="1" customWidth="1"/>
    <col min="8726" max="8726" width="18.28515625" style="10" customWidth="1"/>
    <col min="8727" max="8727" width="25.85546875" style="10" customWidth="1"/>
    <col min="8728" max="8947" width="9.140625" style="10"/>
    <col min="8948" max="8948" width="4" style="10" customWidth="1"/>
    <col min="8949" max="8949" width="50.5703125" style="10" bestFit="1" customWidth="1"/>
    <col min="8950" max="8950" width="7.85546875" style="10" bestFit="1" customWidth="1"/>
    <col min="8951" max="8951" width="17.140625" style="10" bestFit="1" customWidth="1"/>
    <col min="8952" max="8952" width="21.140625" style="10" customWidth="1"/>
    <col min="8953" max="8953" width="3.5703125" style="10" customWidth="1"/>
    <col min="8954" max="8954" width="19.5703125" style="10" bestFit="1" customWidth="1"/>
    <col min="8955" max="8955" width="9.42578125" style="10" bestFit="1" customWidth="1"/>
    <col min="8956" max="8956" width="14" style="10" bestFit="1" customWidth="1"/>
    <col min="8957" max="8957" width="12" style="10" customWidth="1"/>
    <col min="8958" max="8958" width="12.42578125" style="10" customWidth="1"/>
    <col min="8959" max="8959" width="13.85546875" style="10" customWidth="1"/>
    <col min="8960" max="8961" width="12.85546875" style="10" customWidth="1"/>
    <col min="8962" max="8964" width="7.85546875" style="10" customWidth="1"/>
    <col min="8965" max="8965" width="10.7109375" style="10" customWidth="1"/>
    <col min="8966" max="8966" width="13.42578125" style="10" customWidth="1"/>
    <col min="8967" max="8967" width="14.85546875" style="10" customWidth="1"/>
    <col min="8968" max="8968" width="12.85546875" style="10" bestFit="1" customWidth="1"/>
    <col min="8969" max="8970" width="11.7109375" style="10" customWidth="1"/>
    <col min="8971" max="8971" width="13.85546875" style="10" customWidth="1"/>
    <col min="8972" max="8972" width="26.140625" style="10" customWidth="1"/>
    <col min="8973" max="8973" width="16.7109375" style="10" customWidth="1"/>
    <col min="8974" max="8974" width="14" style="10" bestFit="1" customWidth="1"/>
    <col min="8975" max="8975" width="14.7109375" style="10" customWidth="1"/>
    <col min="8976" max="8976" width="15" style="10" bestFit="1" customWidth="1"/>
    <col min="8977" max="8977" width="15.85546875" style="10" customWidth="1"/>
    <col min="8978" max="8978" width="14.140625" style="10" customWidth="1"/>
    <col min="8979" max="8979" width="16.5703125" style="10" bestFit="1" customWidth="1"/>
    <col min="8980" max="8980" width="6.28515625" style="10" customWidth="1"/>
    <col min="8981" max="8981" width="21.140625" style="10" bestFit="1" customWidth="1"/>
    <col min="8982" max="8982" width="18.28515625" style="10" customWidth="1"/>
    <col min="8983" max="8983" width="25.85546875" style="10" customWidth="1"/>
    <col min="8984" max="9203" width="9.140625" style="10"/>
    <col min="9204" max="9204" width="4" style="10" customWidth="1"/>
    <col min="9205" max="9205" width="50.5703125" style="10" bestFit="1" customWidth="1"/>
    <col min="9206" max="9206" width="7.85546875" style="10" bestFit="1" customWidth="1"/>
    <col min="9207" max="9207" width="17.140625" style="10" bestFit="1" customWidth="1"/>
    <col min="9208" max="9208" width="21.140625" style="10" customWidth="1"/>
    <col min="9209" max="9209" width="3.5703125" style="10" customWidth="1"/>
    <col min="9210" max="9210" width="19.5703125" style="10" bestFit="1" customWidth="1"/>
    <col min="9211" max="9211" width="9.42578125" style="10" bestFit="1" customWidth="1"/>
    <col min="9212" max="9212" width="14" style="10" bestFit="1" customWidth="1"/>
    <col min="9213" max="9213" width="12" style="10" customWidth="1"/>
    <col min="9214" max="9214" width="12.42578125" style="10" customWidth="1"/>
    <col min="9215" max="9215" width="13.85546875" style="10" customWidth="1"/>
    <col min="9216" max="9217" width="12.85546875" style="10" customWidth="1"/>
    <col min="9218" max="9220" width="7.85546875" style="10" customWidth="1"/>
    <col min="9221" max="9221" width="10.7109375" style="10" customWidth="1"/>
    <col min="9222" max="9222" width="13.42578125" style="10" customWidth="1"/>
    <col min="9223" max="9223" width="14.85546875" style="10" customWidth="1"/>
    <col min="9224" max="9224" width="12.85546875" style="10" bestFit="1" customWidth="1"/>
    <col min="9225" max="9226" width="11.7109375" style="10" customWidth="1"/>
    <col min="9227" max="9227" width="13.85546875" style="10" customWidth="1"/>
    <col min="9228" max="9228" width="26.140625" style="10" customWidth="1"/>
    <col min="9229" max="9229" width="16.7109375" style="10" customWidth="1"/>
    <col min="9230" max="9230" width="14" style="10" bestFit="1" customWidth="1"/>
    <col min="9231" max="9231" width="14.7109375" style="10" customWidth="1"/>
    <col min="9232" max="9232" width="15" style="10" bestFit="1" customWidth="1"/>
    <col min="9233" max="9233" width="15.85546875" style="10" customWidth="1"/>
    <col min="9234" max="9234" width="14.140625" style="10" customWidth="1"/>
    <col min="9235" max="9235" width="16.5703125" style="10" bestFit="1" customWidth="1"/>
    <col min="9236" max="9236" width="6.28515625" style="10" customWidth="1"/>
    <col min="9237" max="9237" width="21.140625" style="10" bestFit="1" customWidth="1"/>
    <col min="9238" max="9238" width="18.28515625" style="10" customWidth="1"/>
    <col min="9239" max="9239" width="25.85546875" style="10" customWidth="1"/>
    <col min="9240" max="9459" width="9.140625" style="10"/>
    <col min="9460" max="9460" width="4" style="10" customWidth="1"/>
    <col min="9461" max="9461" width="50.5703125" style="10" bestFit="1" customWidth="1"/>
    <col min="9462" max="9462" width="7.85546875" style="10" bestFit="1" customWidth="1"/>
    <col min="9463" max="9463" width="17.140625" style="10" bestFit="1" customWidth="1"/>
    <col min="9464" max="9464" width="21.140625" style="10" customWidth="1"/>
    <col min="9465" max="9465" width="3.5703125" style="10" customWidth="1"/>
    <col min="9466" max="9466" width="19.5703125" style="10" bestFit="1" customWidth="1"/>
    <col min="9467" max="9467" width="9.42578125" style="10" bestFit="1" customWidth="1"/>
    <col min="9468" max="9468" width="14" style="10" bestFit="1" customWidth="1"/>
    <col min="9469" max="9469" width="12" style="10" customWidth="1"/>
    <col min="9470" max="9470" width="12.42578125" style="10" customWidth="1"/>
    <col min="9471" max="9471" width="13.85546875" style="10" customWidth="1"/>
    <col min="9472" max="9473" width="12.85546875" style="10" customWidth="1"/>
    <col min="9474" max="9476" width="7.85546875" style="10" customWidth="1"/>
    <col min="9477" max="9477" width="10.7109375" style="10" customWidth="1"/>
    <col min="9478" max="9478" width="13.42578125" style="10" customWidth="1"/>
    <col min="9479" max="9479" width="14.85546875" style="10" customWidth="1"/>
    <col min="9480" max="9480" width="12.85546875" style="10" bestFit="1" customWidth="1"/>
    <col min="9481" max="9482" width="11.7109375" style="10" customWidth="1"/>
    <col min="9483" max="9483" width="13.85546875" style="10" customWidth="1"/>
    <col min="9484" max="9484" width="26.140625" style="10" customWidth="1"/>
    <col min="9485" max="9485" width="16.7109375" style="10" customWidth="1"/>
    <col min="9486" max="9486" width="14" style="10" bestFit="1" customWidth="1"/>
    <col min="9487" max="9487" width="14.7109375" style="10" customWidth="1"/>
    <col min="9488" max="9488" width="15" style="10" bestFit="1" customWidth="1"/>
    <col min="9489" max="9489" width="15.85546875" style="10" customWidth="1"/>
    <col min="9490" max="9490" width="14.140625" style="10" customWidth="1"/>
    <col min="9491" max="9491" width="16.5703125" style="10" bestFit="1" customWidth="1"/>
    <col min="9492" max="9492" width="6.28515625" style="10" customWidth="1"/>
    <col min="9493" max="9493" width="21.140625" style="10" bestFit="1" customWidth="1"/>
    <col min="9494" max="9494" width="18.28515625" style="10" customWidth="1"/>
    <col min="9495" max="9495" width="25.85546875" style="10" customWidth="1"/>
    <col min="9496" max="9715" width="9.140625" style="10"/>
    <col min="9716" max="9716" width="4" style="10" customWidth="1"/>
    <col min="9717" max="9717" width="50.5703125" style="10" bestFit="1" customWidth="1"/>
    <col min="9718" max="9718" width="7.85546875" style="10" bestFit="1" customWidth="1"/>
    <col min="9719" max="9719" width="17.140625" style="10" bestFit="1" customWidth="1"/>
    <col min="9720" max="9720" width="21.140625" style="10" customWidth="1"/>
    <col min="9721" max="9721" width="3.5703125" style="10" customWidth="1"/>
    <col min="9722" max="9722" width="19.5703125" style="10" bestFit="1" customWidth="1"/>
    <col min="9723" max="9723" width="9.42578125" style="10" bestFit="1" customWidth="1"/>
    <col min="9724" max="9724" width="14" style="10" bestFit="1" customWidth="1"/>
    <col min="9725" max="9725" width="12" style="10" customWidth="1"/>
    <col min="9726" max="9726" width="12.42578125" style="10" customWidth="1"/>
    <col min="9727" max="9727" width="13.85546875" style="10" customWidth="1"/>
    <col min="9728" max="9729" width="12.85546875" style="10" customWidth="1"/>
    <col min="9730" max="9732" width="7.85546875" style="10" customWidth="1"/>
    <col min="9733" max="9733" width="10.7109375" style="10" customWidth="1"/>
    <col min="9734" max="9734" width="13.42578125" style="10" customWidth="1"/>
    <col min="9735" max="9735" width="14.85546875" style="10" customWidth="1"/>
    <col min="9736" max="9736" width="12.85546875" style="10" bestFit="1" customWidth="1"/>
    <col min="9737" max="9738" width="11.7109375" style="10" customWidth="1"/>
    <col min="9739" max="9739" width="13.85546875" style="10" customWidth="1"/>
    <col min="9740" max="9740" width="26.140625" style="10" customWidth="1"/>
    <col min="9741" max="9741" width="16.7109375" style="10" customWidth="1"/>
    <col min="9742" max="9742" width="14" style="10" bestFit="1" customWidth="1"/>
    <col min="9743" max="9743" width="14.7109375" style="10" customWidth="1"/>
    <col min="9744" max="9744" width="15" style="10" bestFit="1" customWidth="1"/>
    <col min="9745" max="9745" width="15.85546875" style="10" customWidth="1"/>
    <col min="9746" max="9746" width="14.140625" style="10" customWidth="1"/>
    <col min="9747" max="9747" width="16.5703125" style="10" bestFit="1" customWidth="1"/>
    <col min="9748" max="9748" width="6.28515625" style="10" customWidth="1"/>
    <col min="9749" max="9749" width="21.140625" style="10" bestFit="1" customWidth="1"/>
    <col min="9750" max="9750" width="18.28515625" style="10" customWidth="1"/>
    <col min="9751" max="9751" width="25.85546875" style="10" customWidth="1"/>
    <col min="9752" max="9971" width="9.140625" style="10"/>
    <col min="9972" max="9972" width="4" style="10" customWidth="1"/>
    <col min="9973" max="9973" width="50.5703125" style="10" bestFit="1" customWidth="1"/>
    <col min="9974" max="9974" width="7.85546875" style="10" bestFit="1" customWidth="1"/>
    <col min="9975" max="9975" width="17.140625" style="10" bestFit="1" customWidth="1"/>
    <col min="9976" max="9976" width="21.140625" style="10" customWidth="1"/>
    <col min="9977" max="9977" width="3.5703125" style="10" customWidth="1"/>
    <col min="9978" max="9978" width="19.5703125" style="10" bestFit="1" customWidth="1"/>
    <col min="9979" max="9979" width="9.42578125" style="10" bestFit="1" customWidth="1"/>
    <col min="9980" max="9980" width="14" style="10" bestFit="1" customWidth="1"/>
    <col min="9981" max="9981" width="12" style="10" customWidth="1"/>
    <col min="9982" max="9982" width="12.42578125" style="10" customWidth="1"/>
    <col min="9983" max="9983" width="13.85546875" style="10" customWidth="1"/>
    <col min="9984" max="9985" width="12.85546875" style="10" customWidth="1"/>
    <col min="9986" max="9988" width="7.85546875" style="10" customWidth="1"/>
    <col min="9989" max="9989" width="10.7109375" style="10" customWidth="1"/>
    <col min="9990" max="9990" width="13.42578125" style="10" customWidth="1"/>
    <col min="9991" max="9991" width="14.85546875" style="10" customWidth="1"/>
    <col min="9992" max="9992" width="12.85546875" style="10" bestFit="1" customWidth="1"/>
    <col min="9993" max="9994" width="11.7109375" style="10" customWidth="1"/>
    <col min="9995" max="9995" width="13.85546875" style="10" customWidth="1"/>
    <col min="9996" max="9996" width="26.140625" style="10" customWidth="1"/>
    <col min="9997" max="9997" width="16.7109375" style="10" customWidth="1"/>
    <col min="9998" max="9998" width="14" style="10" bestFit="1" customWidth="1"/>
    <col min="9999" max="9999" width="14.7109375" style="10" customWidth="1"/>
    <col min="10000" max="10000" width="15" style="10" bestFit="1" customWidth="1"/>
    <col min="10001" max="10001" width="15.85546875" style="10" customWidth="1"/>
    <col min="10002" max="10002" width="14.140625" style="10" customWidth="1"/>
    <col min="10003" max="10003" width="16.5703125" style="10" bestFit="1" customWidth="1"/>
    <col min="10004" max="10004" width="6.28515625" style="10" customWidth="1"/>
    <col min="10005" max="10005" width="21.140625" style="10" bestFit="1" customWidth="1"/>
    <col min="10006" max="10006" width="18.28515625" style="10" customWidth="1"/>
    <col min="10007" max="10007" width="25.85546875" style="10" customWidth="1"/>
    <col min="10008" max="10227" width="9.140625" style="10"/>
    <col min="10228" max="10228" width="4" style="10" customWidth="1"/>
    <col min="10229" max="10229" width="50.5703125" style="10" bestFit="1" customWidth="1"/>
    <col min="10230" max="10230" width="7.85546875" style="10" bestFit="1" customWidth="1"/>
    <col min="10231" max="10231" width="17.140625" style="10" bestFit="1" customWidth="1"/>
    <col min="10232" max="10232" width="21.140625" style="10" customWidth="1"/>
    <col min="10233" max="10233" width="3.5703125" style="10" customWidth="1"/>
    <col min="10234" max="10234" width="19.5703125" style="10" bestFit="1" customWidth="1"/>
    <col min="10235" max="10235" width="9.42578125" style="10" bestFit="1" customWidth="1"/>
    <col min="10236" max="10236" width="14" style="10" bestFit="1" customWidth="1"/>
    <col min="10237" max="10237" width="12" style="10" customWidth="1"/>
    <col min="10238" max="10238" width="12.42578125" style="10" customWidth="1"/>
    <col min="10239" max="10239" width="13.85546875" style="10" customWidth="1"/>
    <col min="10240" max="10241" width="12.85546875" style="10" customWidth="1"/>
    <col min="10242" max="10244" width="7.85546875" style="10" customWidth="1"/>
    <col min="10245" max="10245" width="10.7109375" style="10" customWidth="1"/>
    <col min="10246" max="10246" width="13.42578125" style="10" customWidth="1"/>
    <col min="10247" max="10247" width="14.85546875" style="10" customWidth="1"/>
    <col min="10248" max="10248" width="12.85546875" style="10" bestFit="1" customWidth="1"/>
    <col min="10249" max="10250" width="11.7109375" style="10" customWidth="1"/>
    <col min="10251" max="10251" width="13.85546875" style="10" customWidth="1"/>
    <col min="10252" max="10252" width="26.140625" style="10" customWidth="1"/>
    <col min="10253" max="10253" width="16.7109375" style="10" customWidth="1"/>
    <col min="10254" max="10254" width="14" style="10" bestFit="1" customWidth="1"/>
    <col min="10255" max="10255" width="14.7109375" style="10" customWidth="1"/>
    <col min="10256" max="10256" width="15" style="10" bestFit="1" customWidth="1"/>
    <col min="10257" max="10257" width="15.85546875" style="10" customWidth="1"/>
    <col min="10258" max="10258" width="14.140625" style="10" customWidth="1"/>
    <col min="10259" max="10259" width="16.5703125" style="10" bestFit="1" customWidth="1"/>
    <col min="10260" max="10260" width="6.28515625" style="10" customWidth="1"/>
    <col min="10261" max="10261" width="21.140625" style="10" bestFit="1" customWidth="1"/>
    <col min="10262" max="10262" width="18.28515625" style="10" customWidth="1"/>
    <col min="10263" max="10263" width="25.85546875" style="10" customWidth="1"/>
    <col min="10264" max="10483" width="9.140625" style="10"/>
    <col min="10484" max="10484" width="4" style="10" customWidth="1"/>
    <col min="10485" max="10485" width="50.5703125" style="10" bestFit="1" customWidth="1"/>
    <col min="10486" max="10486" width="7.85546875" style="10" bestFit="1" customWidth="1"/>
    <col min="10487" max="10487" width="17.140625" style="10" bestFit="1" customWidth="1"/>
    <col min="10488" max="10488" width="21.140625" style="10" customWidth="1"/>
    <col min="10489" max="10489" width="3.5703125" style="10" customWidth="1"/>
    <col min="10490" max="10490" width="19.5703125" style="10" bestFit="1" customWidth="1"/>
    <col min="10491" max="10491" width="9.42578125" style="10" bestFit="1" customWidth="1"/>
    <col min="10492" max="10492" width="14" style="10" bestFit="1" customWidth="1"/>
    <col min="10493" max="10493" width="12" style="10" customWidth="1"/>
    <col min="10494" max="10494" width="12.42578125" style="10" customWidth="1"/>
    <col min="10495" max="10495" width="13.85546875" style="10" customWidth="1"/>
    <col min="10496" max="10497" width="12.85546875" style="10" customWidth="1"/>
    <col min="10498" max="10500" width="7.85546875" style="10" customWidth="1"/>
    <col min="10501" max="10501" width="10.7109375" style="10" customWidth="1"/>
    <col min="10502" max="10502" width="13.42578125" style="10" customWidth="1"/>
    <col min="10503" max="10503" width="14.85546875" style="10" customWidth="1"/>
    <col min="10504" max="10504" width="12.85546875" style="10" bestFit="1" customWidth="1"/>
    <col min="10505" max="10506" width="11.7109375" style="10" customWidth="1"/>
    <col min="10507" max="10507" width="13.85546875" style="10" customWidth="1"/>
    <col min="10508" max="10508" width="26.140625" style="10" customWidth="1"/>
    <col min="10509" max="10509" width="16.7109375" style="10" customWidth="1"/>
    <col min="10510" max="10510" width="14" style="10" bestFit="1" customWidth="1"/>
    <col min="10511" max="10511" width="14.7109375" style="10" customWidth="1"/>
    <col min="10512" max="10512" width="15" style="10" bestFit="1" customWidth="1"/>
    <col min="10513" max="10513" width="15.85546875" style="10" customWidth="1"/>
    <col min="10514" max="10514" width="14.140625" style="10" customWidth="1"/>
    <col min="10515" max="10515" width="16.5703125" style="10" bestFit="1" customWidth="1"/>
    <col min="10516" max="10516" width="6.28515625" style="10" customWidth="1"/>
    <col min="10517" max="10517" width="21.140625" style="10" bestFit="1" customWidth="1"/>
    <col min="10518" max="10518" width="18.28515625" style="10" customWidth="1"/>
    <col min="10519" max="10519" width="25.85546875" style="10" customWidth="1"/>
    <col min="10520" max="10739" width="9.140625" style="10"/>
    <col min="10740" max="10740" width="4" style="10" customWidth="1"/>
    <col min="10741" max="10741" width="50.5703125" style="10" bestFit="1" customWidth="1"/>
    <col min="10742" max="10742" width="7.85546875" style="10" bestFit="1" customWidth="1"/>
    <col min="10743" max="10743" width="17.140625" style="10" bestFit="1" customWidth="1"/>
    <col min="10744" max="10744" width="21.140625" style="10" customWidth="1"/>
    <col min="10745" max="10745" width="3.5703125" style="10" customWidth="1"/>
    <col min="10746" max="10746" width="19.5703125" style="10" bestFit="1" customWidth="1"/>
    <col min="10747" max="10747" width="9.42578125" style="10" bestFit="1" customWidth="1"/>
    <col min="10748" max="10748" width="14" style="10" bestFit="1" customWidth="1"/>
    <col min="10749" max="10749" width="12" style="10" customWidth="1"/>
    <col min="10750" max="10750" width="12.42578125" style="10" customWidth="1"/>
    <col min="10751" max="10751" width="13.85546875" style="10" customWidth="1"/>
    <col min="10752" max="10753" width="12.85546875" style="10" customWidth="1"/>
    <col min="10754" max="10756" width="7.85546875" style="10" customWidth="1"/>
    <col min="10757" max="10757" width="10.7109375" style="10" customWidth="1"/>
    <col min="10758" max="10758" width="13.42578125" style="10" customWidth="1"/>
    <col min="10759" max="10759" width="14.85546875" style="10" customWidth="1"/>
    <col min="10760" max="10760" width="12.85546875" style="10" bestFit="1" customWidth="1"/>
    <col min="10761" max="10762" width="11.7109375" style="10" customWidth="1"/>
    <col min="10763" max="10763" width="13.85546875" style="10" customWidth="1"/>
    <col min="10764" max="10764" width="26.140625" style="10" customWidth="1"/>
    <col min="10765" max="10765" width="16.7109375" style="10" customWidth="1"/>
    <col min="10766" max="10766" width="14" style="10" bestFit="1" customWidth="1"/>
    <col min="10767" max="10767" width="14.7109375" style="10" customWidth="1"/>
    <col min="10768" max="10768" width="15" style="10" bestFit="1" customWidth="1"/>
    <col min="10769" max="10769" width="15.85546875" style="10" customWidth="1"/>
    <col min="10770" max="10770" width="14.140625" style="10" customWidth="1"/>
    <col min="10771" max="10771" width="16.5703125" style="10" bestFit="1" customWidth="1"/>
    <col min="10772" max="10772" width="6.28515625" style="10" customWidth="1"/>
    <col min="10773" max="10773" width="21.140625" style="10" bestFit="1" customWidth="1"/>
    <col min="10774" max="10774" width="18.28515625" style="10" customWidth="1"/>
    <col min="10775" max="10775" width="25.85546875" style="10" customWidth="1"/>
    <col min="10776" max="10995" width="9.140625" style="10"/>
    <col min="10996" max="10996" width="4" style="10" customWidth="1"/>
    <col min="10997" max="10997" width="50.5703125" style="10" bestFit="1" customWidth="1"/>
    <col min="10998" max="10998" width="7.85546875" style="10" bestFit="1" customWidth="1"/>
    <col min="10999" max="10999" width="17.140625" style="10" bestFit="1" customWidth="1"/>
    <col min="11000" max="11000" width="21.140625" style="10" customWidth="1"/>
    <col min="11001" max="11001" width="3.5703125" style="10" customWidth="1"/>
    <col min="11002" max="11002" width="19.5703125" style="10" bestFit="1" customWidth="1"/>
    <col min="11003" max="11003" width="9.42578125" style="10" bestFit="1" customWidth="1"/>
    <col min="11004" max="11004" width="14" style="10" bestFit="1" customWidth="1"/>
    <col min="11005" max="11005" width="12" style="10" customWidth="1"/>
    <col min="11006" max="11006" width="12.42578125" style="10" customWidth="1"/>
    <col min="11007" max="11007" width="13.85546875" style="10" customWidth="1"/>
    <col min="11008" max="11009" width="12.85546875" style="10" customWidth="1"/>
    <col min="11010" max="11012" width="7.85546875" style="10" customWidth="1"/>
    <col min="11013" max="11013" width="10.7109375" style="10" customWidth="1"/>
    <col min="11014" max="11014" width="13.42578125" style="10" customWidth="1"/>
    <col min="11015" max="11015" width="14.85546875" style="10" customWidth="1"/>
    <col min="11016" max="11016" width="12.85546875" style="10" bestFit="1" customWidth="1"/>
    <col min="11017" max="11018" width="11.7109375" style="10" customWidth="1"/>
    <col min="11019" max="11019" width="13.85546875" style="10" customWidth="1"/>
    <col min="11020" max="11020" width="26.140625" style="10" customWidth="1"/>
    <col min="11021" max="11021" width="16.7109375" style="10" customWidth="1"/>
    <col min="11022" max="11022" width="14" style="10" bestFit="1" customWidth="1"/>
    <col min="11023" max="11023" width="14.7109375" style="10" customWidth="1"/>
    <col min="11024" max="11024" width="15" style="10" bestFit="1" customWidth="1"/>
    <col min="11025" max="11025" width="15.85546875" style="10" customWidth="1"/>
    <col min="11026" max="11026" width="14.140625" style="10" customWidth="1"/>
    <col min="11027" max="11027" width="16.5703125" style="10" bestFit="1" customWidth="1"/>
    <col min="11028" max="11028" width="6.28515625" style="10" customWidth="1"/>
    <col min="11029" max="11029" width="21.140625" style="10" bestFit="1" customWidth="1"/>
    <col min="11030" max="11030" width="18.28515625" style="10" customWidth="1"/>
    <col min="11031" max="11031" width="25.85546875" style="10" customWidth="1"/>
    <col min="11032" max="11251" width="9.140625" style="10"/>
    <col min="11252" max="11252" width="4" style="10" customWidth="1"/>
    <col min="11253" max="11253" width="50.5703125" style="10" bestFit="1" customWidth="1"/>
    <col min="11254" max="11254" width="7.85546875" style="10" bestFit="1" customWidth="1"/>
    <col min="11255" max="11255" width="17.140625" style="10" bestFit="1" customWidth="1"/>
    <col min="11256" max="11256" width="21.140625" style="10" customWidth="1"/>
    <col min="11257" max="11257" width="3.5703125" style="10" customWidth="1"/>
    <col min="11258" max="11258" width="19.5703125" style="10" bestFit="1" customWidth="1"/>
    <col min="11259" max="11259" width="9.42578125" style="10" bestFit="1" customWidth="1"/>
    <col min="11260" max="11260" width="14" style="10" bestFit="1" customWidth="1"/>
    <col min="11261" max="11261" width="12" style="10" customWidth="1"/>
    <col min="11262" max="11262" width="12.42578125" style="10" customWidth="1"/>
    <col min="11263" max="11263" width="13.85546875" style="10" customWidth="1"/>
    <col min="11264" max="11265" width="12.85546875" style="10" customWidth="1"/>
    <col min="11266" max="11268" width="7.85546875" style="10" customWidth="1"/>
    <col min="11269" max="11269" width="10.7109375" style="10" customWidth="1"/>
    <col min="11270" max="11270" width="13.42578125" style="10" customWidth="1"/>
    <col min="11271" max="11271" width="14.85546875" style="10" customWidth="1"/>
    <col min="11272" max="11272" width="12.85546875" style="10" bestFit="1" customWidth="1"/>
    <col min="11273" max="11274" width="11.7109375" style="10" customWidth="1"/>
    <col min="11275" max="11275" width="13.85546875" style="10" customWidth="1"/>
    <col min="11276" max="11276" width="26.140625" style="10" customWidth="1"/>
    <col min="11277" max="11277" width="16.7109375" style="10" customWidth="1"/>
    <col min="11278" max="11278" width="14" style="10" bestFit="1" customWidth="1"/>
    <col min="11279" max="11279" width="14.7109375" style="10" customWidth="1"/>
    <col min="11280" max="11280" width="15" style="10" bestFit="1" customWidth="1"/>
    <col min="11281" max="11281" width="15.85546875" style="10" customWidth="1"/>
    <col min="11282" max="11282" width="14.140625" style="10" customWidth="1"/>
    <col min="11283" max="11283" width="16.5703125" style="10" bestFit="1" customWidth="1"/>
    <col min="11284" max="11284" width="6.28515625" style="10" customWidth="1"/>
    <col min="11285" max="11285" width="21.140625" style="10" bestFit="1" customWidth="1"/>
    <col min="11286" max="11286" width="18.28515625" style="10" customWidth="1"/>
    <col min="11287" max="11287" width="25.85546875" style="10" customWidth="1"/>
    <col min="11288" max="11507" width="9.140625" style="10"/>
    <col min="11508" max="11508" width="4" style="10" customWidth="1"/>
    <col min="11509" max="11509" width="50.5703125" style="10" bestFit="1" customWidth="1"/>
    <col min="11510" max="11510" width="7.85546875" style="10" bestFit="1" customWidth="1"/>
    <col min="11511" max="11511" width="17.140625" style="10" bestFit="1" customWidth="1"/>
    <col min="11512" max="11512" width="21.140625" style="10" customWidth="1"/>
    <col min="11513" max="11513" width="3.5703125" style="10" customWidth="1"/>
    <col min="11514" max="11514" width="19.5703125" style="10" bestFit="1" customWidth="1"/>
    <col min="11515" max="11515" width="9.42578125" style="10" bestFit="1" customWidth="1"/>
    <col min="11516" max="11516" width="14" style="10" bestFit="1" customWidth="1"/>
    <col min="11517" max="11517" width="12" style="10" customWidth="1"/>
    <col min="11518" max="11518" width="12.42578125" style="10" customWidth="1"/>
    <col min="11519" max="11519" width="13.85546875" style="10" customWidth="1"/>
    <col min="11520" max="11521" width="12.85546875" style="10" customWidth="1"/>
    <col min="11522" max="11524" width="7.85546875" style="10" customWidth="1"/>
    <col min="11525" max="11525" width="10.7109375" style="10" customWidth="1"/>
    <col min="11526" max="11526" width="13.42578125" style="10" customWidth="1"/>
    <col min="11527" max="11527" width="14.85546875" style="10" customWidth="1"/>
    <col min="11528" max="11528" width="12.85546875" style="10" bestFit="1" customWidth="1"/>
    <col min="11529" max="11530" width="11.7109375" style="10" customWidth="1"/>
    <col min="11531" max="11531" width="13.85546875" style="10" customWidth="1"/>
    <col min="11532" max="11532" width="26.140625" style="10" customWidth="1"/>
    <col min="11533" max="11533" width="16.7109375" style="10" customWidth="1"/>
    <col min="11534" max="11534" width="14" style="10" bestFit="1" customWidth="1"/>
    <col min="11535" max="11535" width="14.7109375" style="10" customWidth="1"/>
    <col min="11536" max="11536" width="15" style="10" bestFit="1" customWidth="1"/>
    <col min="11537" max="11537" width="15.85546875" style="10" customWidth="1"/>
    <col min="11538" max="11538" width="14.140625" style="10" customWidth="1"/>
    <col min="11539" max="11539" width="16.5703125" style="10" bestFit="1" customWidth="1"/>
    <col min="11540" max="11540" width="6.28515625" style="10" customWidth="1"/>
    <col min="11541" max="11541" width="21.140625" style="10" bestFit="1" customWidth="1"/>
    <col min="11542" max="11542" width="18.28515625" style="10" customWidth="1"/>
    <col min="11543" max="11543" width="25.85546875" style="10" customWidth="1"/>
    <col min="11544" max="11763" width="9.140625" style="10"/>
    <col min="11764" max="11764" width="4" style="10" customWidth="1"/>
    <col min="11765" max="11765" width="50.5703125" style="10" bestFit="1" customWidth="1"/>
    <col min="11766" max="11766" width="7.85546875" style="10" bestFit="1" customWidth="1"/>
    <col min="11767" max="11767" width="17.140625" style="10" bestFit="1" customWidth="1"/>
    <col min="11768" max="11768" width="21.140625" style="10" customWidth="1"/>
    <col min="11769" max="11769" width="3.5703125" style="10" customWidth="1"/>
    <col min="11770" max="11770" width="19.5703125" style="10" bestFit="1" customWidth="1"/>
    <col min="11771" max="11771" width="9.42578125" style="10" bestFit="1" customWidth="1"/>
    <col min="11772" max="11772" width="14" style="10" bestFit="1" customWidth="1"/>
    <col min="11773" max="11773" width="12" style="10" customWidth="1"/>
    <col min="11774" max="11774" width="12.42578125" style="10" customWidth="1"/>
    <col min="11775" max="11775" width="13.85546875" style="10" customWidth="1"/>
    <col min="11776" max="11777" width="12.85546875" style="10" customWidth="1"/>
    <col min="11778" max="11780" width="7.85546875" style="10" customWidth="1"/>
    <col min="11781" max="11781" width="10.7109375" style="10" customWidth="1"/>
    <col min="11782" max="11782" width="13.42578125" style="10" customWidth="1"/>
    <col min="11783" max="11783" width="14.85546875" style="10" customWidth="1"/>
    <col min="11784" max="11784" width="12.85546875" style="10" bestFit="1" customWidth="1"/>
    <col min="11785" max="11786" width="11.7109375" style="10" customWidth="1"/>
    <col min="11787" max="11787" width="13.85546875" style="10" customWidth="1"/>
    <col min="11788" max="11788" width="26.140625" style="10" customWidth="1"/>
    <col min="11789" max="11789" width="16.7109375" style="10" customWidth="1"/>
    <col min="11790" max="11790" width="14" style="10" bestFit="1" customWidth="1"/>
    <col min="11791" max="11791" width="14.7109375" style="10" customWidth="1"/>
    <col min="11792" max="11792" width="15" style="10" bestFit="1" customWidth="1"/>
    <col min="11793" max="11793" width="15.85546875" style="10" customWidth="1"/>
    <col min="11794" max="11794" width="14.140625" style="10" customWidth="1"/>
    <col min="11795" max="11795" width="16.5703125" style="10" bestFit="1" customWidth="1"/>
    <col min="11796" max="11796" width="6.28515625" style="10" customWidth="1"/>
    <col min="11797" max="11797" width="21.140625" style="10" bestFit="1" customWidth="1"/>
    <col min="11798" max="11798" width="18.28515625" style="10" customWidth="1"/>
    <col min="11799" max="11799" width="25.85546875" style="10" customWidth="1"/>
    <col min="11800" max="12019" width="9.140625" style="10"/>
    <col min="12020" max="12020" width="4" style="10" customWidth="1"/>
    <col min="12021" max="12021" width="50.5703125" style="10" bestFit="1" customWidth="1"/>
    <col min="12022" max="12022" width="7.85546875" style="10" bestFit="1" customWidth="1"/>
    <col min="12023" max="12023" width="17.140625" style="10" bestFit="1" customWidth="1"/>
    <col min="12024" max="12024" width="21.140625" style="10" customWidth="1"/>
    <col min="12025" max="12025" width="3.5703125" style="10" customWidth="1"/>
    <col min="12026" max="12026" width="19.5703125" style="10" bestFit="1" customWidth="1"/>
    <col min="12027" max="12027" width="9.42578125" style="10" bestFit="1" customWidth="1"/>
    <col min="12028" max="12028" width="14" style="10" bestFit="1" customWidth="1"/>
    <col min="12029" max="12029" width="12" style="10" customWidth="1"/>
    <col min="12030" max="12030" width="12.42578125" style="10" customWidth="1"/>
    <col min="12031" max="12031" width="13.85546875" style="10" customWidth="1"/>
    <col min="12032" max="12033" width="12.85546875" style="10" customWidth="1"/>
    <col min="12034" max="12036" width="7.85546875" style="10" customWidth="1"/>
    <col min="12037" max="12037" width="10.7109375" style="10" customWidth="1"/>
    <col min="12038" max="12038" width="13.42578125" style="10" customWidth="1"/>
    <col min="12039" max="12039" width="14.85546875" style="10" customWidth="1"/>
    <col min="12040" max="12040" width="12.85546875" style="10" bestFit="1" customWidth="1"/>
    <col min="12041" max="12042" width="11.7109375" style="10" customWidth="1"/>
    <col min="12043" max="12043" width="13.85546875" style="10" customWidth="1"/>
    <col min="12044" max="12044" width="26.140625" style="10" customWidth="1"/>
    <col min="12045" max="12045" width="16.7109375" style="10" customWidth="1"/>
    <col min="12046" max="12046" width="14" style="10" bestFit="1" customWidth="1"/>
    <col min="12047" max="12047" width="14.7109375" style="10" customWidth="1"/>
    <col min="12048" max="12048" width="15" style="10" bestFit="1" customWidth="1"/>
    <col min="12049" max="12049" width="15.85546875" style="10" customWidth="1"/>
    <col min="12050" max="12050" width="14.140625" style="10" customWidth="1"/>
    <col min="12051" max="12051" width="16.5703125" style="10" bestFit="1" customWidth="1"/>
    <col min="12052" max="12052" width="6.28515625" style="10" customWidth="1"/>
    <col min="12053" max="12053" width="21.140625" style="10" bestFit="1" customWidth="1"/>
    <col min="12054" max="12054" width="18.28515625" style="10" customWidth="1"/>
    <col min="12055" max="12055" width="25.85546875" style="10" customWidth="1"/>
    <col min="12056" max="12275" width="9.140625" style="10"/>
    <col min="12276" max="12276" width="4" style="10" customWidth="1"/>
    <col min="12277" max="12277" width="50.5703125" style="10" bestFit="1" customWidth="1"/>
    <col min="12278" max="12278" width="7.85546875" style="10" bestFit="1" customWidth="1"/>
    <col min="12279" max="12279" width="17.140625" style="10" bestFit="1" customWidth="1"/>
    <col min="12280" max="12280" width="21.140625" style="10" customWidth="1"/>
    <col min="12281" max="12281" width="3.5703125" style="10" customWidth="1"/>
    <col min="12282" max="12282" width="19.5703125" style="10" bestFit="1" customWidth="1"/>
    <col min="12283" max="12283" width="9.42578125" style="10" bestFit="1" customWidth="1"/>
    <col min="12284" max="12284" width="14" style="10" bestFit="1" customWidth="1"/>
    <col min="12285" max="12285" width="12" style="10" customWidth="1"/>
    <col min="12286" max="12286" width="12.42578125" style="10" customWidth="1"/>
    <col min="12287" max="12287" width="13.85546875" style="10" customWidth="1"/>
    <col min="12288" max="12289" width="12.85546875" style="10" customWidth="1"/>
    <col min="12290" max="12292" width="7.85546875" style="10" customWidth="1"/>
    <col min="12293" max="12293" width="10.7109375" style="10" customWidth="1"/>
    <col min="12294" max="12294" width="13.42578125" style="10" customWidth="1"/>
    <col min="12295" max="12295" width="14.85546875" style="10" customWidth="1"/>
    <col min="12296" max="12296" width="12.85546875" style="10" bestFit="1" customWidth="1"/>
    <col min="12297" max="12298" width="11.7109375" style="10" customWidth="1"/>
    <col min="12299" max="12299" width="13.85546875" style="10" customWidth="1"/>
    <col min="12300" max="12300" width="26.140625" style="10" customWidth="1"/>
    <col min="12301" max="12301" width="16.7109375" style="10" customWidth="1"/>
    <col min="12302" max="12302" width="14" style="10" bestFit="1" customWidth="1"/>
    <col min="12303" max="12303" width="14.7109375" style="10" customWidth="1"/>
    <col min="12304" max="12304" width="15" style="10" bestFit="1" customWidth="1"/>
    <col min="12305" max="12305" width="15.85546875" style="10" customWidth="1"/>
    <col min="12306" max="12306" width="14.140625" style="10" customWidth="1"/>
    <col min="12307" max="12307" width="16.5703125" style="10" bestFit="1" customWidth="1"/>
    <col min="12308" max="12308" width="6.28515625" style="10" customWidth="1"/>
    <col min="12309" max="12309" width="21.140625" style="10" bestFit="1" customWidth="1"/>
    <col min="12310" max="12310" width="18.28515625" style="10" customWidth="1"/>
    <col min="12311" max="12311" width="25.85546875" style="10" customWidth="1"/>
    <col min="12312" max="12531" width="9.140625" style="10"/>
    <col min="12532" max="12532" width="4" style="10" customWidth="1"/>
    <col min="12533" max="12533" width="50.5703125" style="10" bestFit="1" customWidth="1"/>
    <col min="12534" max="12534" width="7.85546875" style="10" bestFit="1" customWidth="1"/>
    <col min="12535" max="12535" width="17.140625" style="10" bestFit="1" customWidth="1"/>
    <col min="12536" max="12536" width="21.140625" style="10" customWidth="1"/>
    <col min="12537" max="12537" width="3.5703125" style="10" customWidth="1"/>
    <col min="12538" max="12538" width="19.5703125" style="10" bestFit="1" customWidth="1"/>
    <col min="12539" max="12539" width="9.42578125" style="10" bestFit="1" customWidth="1"/>
    <col min="12540" max="12540" width="14" style="10" bestFit="1" customWidth="1"/>
    <col min="12541" max="12541" width="12" style="10" customWidth="1"/>
    <col min="12542" max="12542" width="12.42578125" style="10" customWidth="1"/>
    <col min="12543" max="12543" width="13.85546875" style="10" customWidth="1"/>
    <col min="12544" max="12545" width="12.85546875" style="10" customWidth="1"/>
    <col min="12546" max="12548" width="7.85546875" style="10" customWidth="1"/>
    <col min="12549" max="12549" width="10.7109375" style="10" customWidth="1"/>
    <col min="12550" max="12550" width="13.42578125" style="10" customWidth="1"/>
    <col min="12551" max="12551" width="14.85546875" style="10" customWidth="1"/>
    <col min="12552" max="12552" width="12.85546875" style="10" bestFit="1" customWidth="1"/>
    <col min="12553" max="12554" width="11.7109375" style="10" customWidth="1"/>
    <col min="12555" max="12555" width="13.85546875" style="10" customWidth="1"/>
    <col min="12556" max="12556" width="26.140625" style="10" customWidth="1"/>
    <col min="12557" max="12557" width="16.7109375" style="10" customWidth="1"/>
    <col min="12558" max="12558" width="14" style="10" bestFit="1" customWidth="1"/>
    <col min="12559" max="12559" width="14.7109375" style="10" customWidth="1"/>
    <col min="12560" max="12560" width="15" style="10" bestFit="1" customWidth="1"/>
    <col min="12561" max="12561" width="15.85546875" style="10" customWidth="1"/>
    <col min="12562" max="12562" width="14.140625" style="10" customWidth="1"/>
    <col min="12563" max="12563" width="16.5703125" style="10" bestFit="1" customWidth="1"/>
    <col min="12564" max="12564" width="6.28515625" style="10" customWidth="1"/>
    <col min="12565" max="12565" width="21.140625" style="10" bestFit="1" customWidth="1"/>
    <col min="12566" max="12566" width="18.28515625" style="10" customWidth="1"/>
    <col min="12567" max="12567" width="25.85546875" style="10" customWidth="1"/>
    <col min="12568" max="12787" width="9.140625" style="10"/>
    <col min="12788" max="12788" width="4" style="10" customWidth="1"/>
    <col min="12789" max="12789" width="50.5703125" style="10" bestFit="1" customWidth="1"/>
    <col min="12790" max="12790" width="7.85546875" style="10" bestFit="1" customWidth="1"/>
    <col min="12791" max="12791" width="17.140625" style="10" bestFit="1" customWidth="1"/>
    <col min="12792" max="12792" width="21.140625" style="10" customWidth="1"/>
    <col min="12793" max="12793" width="3.5703125" style="10" customWidth="1"/>
    <col min="12794" max="12794" width="19.5703125" style="10" bestFit="1" customWidth="1"/>
    <col min="12795" max="12795" width="9.42578125" style="10" bestFit="1" customWidth="1"/>
    <col min="12796" max="12796" width="14" style="10" bestFit="1" customWidth="1"/>
    <col min="12797" max="12797" width="12" style="10" customWidth="1"/>
    <col min="12798" max="12798" width="12.42578125" style="10" customWidth="1"/>
    <col min="12799" max="12799" width="13.85546875" style="10" customWidth="1"/>
    <col min="12800" max="12801" width="12.85546875" style="10" customWidth="1"/>
    <col min="12802" max="12804" width="7.85546875" style="10" customWidth="1"/>
    <col min="12805" max="12805" width="10.7109375" style="10" customWidth="1"/>
    <col min="12806" max="12806" width="13.42578125" style="10" customWidth="1"/>
    <col min="12807" max="12807" width="14.85546875" style="10" customWidth="1"/>
    <col min="12808" max="12808" width="12.85546875" style="10" bestFit="1" customWidth="1"/>
    <col min="12809" max="12810" width="11.7109375" style="10" customWidth="1"/>
    <col min="12811" max="12811" width="13.85546875" style="10" customWidth="1"/>
    <col min="12812" max="12812" width="26.140625" style="10" customWidth="1"/>
    <col min="12813" max="12813" width="16.7109375" style="10" customWidth="1"/>
    <col min="12814" max="12814" width="14" style="10" bestFit="1" customWidth="1"/>
    <col min="12815" max="12815" width="14.7109375" style="10" customWidth="1"/>
    <col min="12816" max="12816" width="15" style="10" bestFit="1" customWidth="1"/>
    <col min="12817" max="12817" width="15.85546875" style="10" customWidth="1"/>
    <col min="12818" max="12818" width="14.140625" style="10" customWidth="1"/>
    <col min="12819" max="12819" width="16.5703125" style="10" bestFit="1" customWidth="1"/>
    <col min="12820" max="12820" width="6.28515625" style="10" customWidth="1"/>
    <col min="12821" max="12821" width="21.140625" style="10" bestFit="1" customWidth="1"/>
    <col min="12822" max="12822" width="18.28515625" style="10" customWidth="1"/>
    <col min="12823" max="12823" width="25.85546875" style="10" customWidth="1"/>
    <col min="12824" max="13043" width="9.140625" style="10"/>
    <col min="13044" max="13044" width="4" style="10" customWidth="1"/>
    <col min="13045" max="13045" width="50.5703125" style="10" bestFit="1" customWidth="1"/>
    <col min="13046" max="13046" width="7.85546875" style="10" bestFit="1" customWidth="1"/>
    <col min="13047" max="13047" width="17.140625" style="10" bestFit="1" customWidth="1"/>
    <col min="13048" max="13048" width="21.140625" style="10" customWidth="1"/>
    <col min="13049" max="13049" width="3.5703125" style="10" customWidth="1"/>
    <col min="13050" max="13050" width="19.5703125" style="10" bestFit="1" customWidth="1"/>
    <col min="13051" max="13051" width="9.42578125" style="10" bestFit="1" customWidth="1"/>
    <col min="13052" max="13052" width="14" style="10" bestFit="1" customWidth="1"/>
    <col min="13053" max="13053" width="12" style="10" customWidth="1"/>
    <col min="13054" max="13054" width="12.42578125" style="10" customWidth="1"/>
    <col min="13055" max="13055" width="13.85546875" style="10" customWidth="1"/>
    <col min="13056" max="13057" width="12.85546875" style="10" customWidth="1"/>
    <col min="13058" max="13060" width="7.85546875" style="10" customWidth="1"/>
    <col min="13061" max="13061" width="10.7109375" style="10" customWidth="1"/>
    <col min="13062" max="13062" width="13.42578125" style="10" customWidth="1"/>
    <col min="13063" max="13063" width="14.85546875" style="10" customWidth="1"/>
    <col min="13064" max="13064" width="12.85546875" style="10" bestFit="1" customWidth="1"/>
    <col min="13065" max="13066" width="11.7109375" style="10" customWidth="1"/>
    <col min="13067" max="13067" width="13.85546875" style="10" customWidth="1"/>
    <col min="13068" max="13068" width="26.140625" style="10" customWidth="1"/>
    <col min="13069" max="13069" width="16.7109375" style="10" customWidth="1"/>
    <col min="13070" max="13070" width="14" style="10" bestFit="1" customWidth="1"/>
    <col min="13071" max="13071" width="14.7109375" style="10" customWidth="1"/>
    <col min="13072" max="13072" width="15" style="10" bestFit="1" customWidth="1"/>
    <col min="13073" max="13073" width="15.85546875" style="10" customWidth="1"/>
    <col min="13074" max="13074" width="14.140625" style="10" customWidth="1"/>
    <col min="13075" max="13075" width="16.5703125" style="10" bestFit="1" customWidth="1"/>
    <col min="13076" max="13076" width="6.28515625" style="10" customWidth="1"/>
    <col min="13077" max="13077" width="21.140625" style="10" bestFit="1" customWidth="1"/>
    <col min="13078" max="13078" width="18.28515625" style="10" customWidth="1"/>
    <col min="13079" max="13079" width="25.85546875" style="10" customWidth="1"/>
    <col min="13080" max="13299" width="9.140625" style="10"/>
    <col min="13300" max="13300" width="4" style="10" customWidth="1"/>
    <col min="13301" max="13301" width="50.5703125" style="10" bestFit="1" customWidth="1"/>
    <col min="13302" max="13302" width="7.85546875" style="10" bestFit="1" customWidth="1"/>
    <col min="13303" max="13303" width="17.140625" style="10" bestFit="1" customWidth="1"/>
    <col min="13304" max="13304" width="21.140625" style="10" customWidth="1"/>
    <col min="13305" max="13305" width="3.5703125" style="10" customWidth="1"/>
    <col min="13306" max="13306" width="19.5703125" style="10" bestFit="1" customWidth="1"/>
    <col min="13307" max="13307" width="9.42578125" style="10" bestFit="1" customWidth="1"/>
    <col min="13308" max="13308" width="14" style="10" bestFit="1" customWidth="1"/>
    <col min="13309" max="13309" width="12" style="10" customWidth="1"/>
    <col min="13310" max="13310" width="12.42578125" style="10" customWidth="1"/>
    <col min="13311" max="13311" width="13.85546875" style="10" customWidth="1"/>
    <col min="13312" max="13313" width="12.85546875" style="10" customWidth="1"/>
    <col min="13314" max="13316" width="7.85546875" style="10" customWidth="1"/>
    <col min="13317" max="13317" width="10.7109375" style="10" customWidth="1"/>
    <col min="13318" max="13318" width="13.42578125" style="10" customWidth="1"/>
    <col min="13319" max="13319" width="14.85546875" style="10" customWidth="1"/>
    <col min="13320" max="13320" width="12.85546875" style="10" bestFit="1" customWidth="1"/>
    <col min="13321" max="13322" width="11.7109375" style="10" customWidth="1"/>
    <col min="13323" max="13323" width="13.85546875" style="10" customWidth="1"/>
    <col min="13324" max="13324" width="26.140625" style="10" customWidth="1"/>
    <col min="13325" max="13325" width="16.7109375" style="10" customWidth="1"/>
    <col min="13326" max="13326" width="14" style="10" bestFit="1" customWidth="1"/>
    <col min="13327" max="13327" width="14.7109375" style="10" customWidth="1"/>
    <col min="13328" max="13328" width="15" style="10" bestFit="1" customWidth="1"/>
    <col min="13329" max="13329" width="15.85546875" style="10" customWidth="1"/>
    <col min="13330" max="13330" width="14.140625" style="10" customWidth="1"/>
    <col min="13331" max="13331" width="16.5703125" style="10" bestFit="1" customWidth="1"/>
    <col min="13332" max="13332" width="6.28515625" style="10" customWidth="1"/>
    <col min="13333" max="13333" width="21.140625" style="10" bestFit="1" customWidth="1"/>
    <col min="13334" max="13334" width="18.28515625" style="10" customWidth="1"/>
    <col min="13335" max="13335" width="25.85546875" style="10" customWidth="1"/>
    <col min="13336" max="13555" width="9.140625" style="10"/>
    <col min="13556" max="13556" width="4" style="10" customWidth="1"/>
    <col min="13557" max="13557" width="50.5703125" style="10" bestFit="1" customWidth="1"/>
    <col min="13558" max="13558" width="7.85546875" style="10" bestFit="1" customWidth="1"/>
    <col min="13559" max="13559" width="17.140625" style="10" bestFit="1" customWidth="1"/>
    <col min="13560" max="13560" width="21.140625" style="10" customWidth="1"/>
    <col min="13561" max="13561" width="3.5703125" style="10" customWidth="1"/>
    <col min="13562" max="13562" width="19.5703125" style="10" bestFit="1" customWidth="1"/>
    <col min="13563" max="13563" width="9.42578125" style="10" bestFit="1" customWidth="1"/>
    <col min="13564" max="13564" width="14" style="10" bestFit="1" customWidth="1"/>
    <col min="13565" max="13565" width="12" style="10" customWidth="1"/>
    <col min="13566" max="13566" width="12.42578125" style="10" customWidth="1"/>
    <col min="13567" max="13567" width="13.85546875" style="10" customWidth="1"/>
    <col min="13568" max="13569" width="12.85546875" style="10" customWidth="1"/>
    <col min="13570" max="13572" width="7.85546875" style="10" customWidth="1"/>
    <col min="13573" max="13573" width="10.7109375" style="10" customWidth="1"/>
    <col min="13574" max="13574" width="13.42578125" style="10" customWidth="1"/>
    <col min="13575" max="13575" width="14.85546875" style="10" customWidth="1"/>
    <col min="13576" max="13576" width="12.85546875" style="10" bestFit="1" customWidth="1"/>
    <col min="13577" max="13578" width="11.7109375" style="10" customWidth="1"/>
    <col min="13579" max="13579" width="13.85546875" style="10" customWidth="1"/>
    <col min="13580" max="13580" width="26.140625" style="10" customWidth="1"/>
    <col min="13581" max="13581" width="16.7109375" style="10" customWidth="1"/>
    <col min="13582" max="13582" width="14" style="10" bestFit="1" customWidth="1"/>
    <col min="13583" max="13583" width="14.7109375" style="10" customWidth="1"/>
    <col min="13584" max="13584" width="15" style="10" bestFit="1" customWidth="1"/>
    <col min="13585" max="13585" width="15.85546875" style="10" customWidth="1"/>
    <col min="13586" max="13586" width="14.140625" style="10" customWidth="1"/>
    <col min="13587" max="13587" width="16.5703125" style="10" bestFit="1" customWidth="1"/>
    <col min="13588" max="13588" width="6.28515625" style="10" customWidth="1"/>
    <col min="13589" max="13589" width="21.140625" style="10" bestFit="1" customWidth="1"/>
    <col min="13590" max="13590" width="18.28515625" style="10" customWidth="1"/>
    <col min="13591" max="13591" width="25.85546875" style="10" customWidth="1"/>
    <col min="13592" max="13811" width="9.140625" style="10"/>
    <col min="13812" max="13812" width="4" style="10" customWidth="1"/>
    <col min="13813" max="13813" width="50.5703125" style="10" bestFit="1" customWidth="1"/>
    <col min="13814" max="13814" width="7.85546875" style="10" bestFit="1" customWidth="1"/>
    <col min="13815" max="13815" width="17.140625" style="10" bestFit="1" customWidth="1"/>
    <col min="13816" max="13816" width="21.140625" style="10" customWidth="1"/>
    <col min="13817" max="13817" width="3.5703125" style="10" customWidth="1"/>
    <col min="13818" max="13818" width="19.5703125" style="10" bestFit="1" customWidth="1"/>
    <col min="13819" max="13819" width="9.42578125" style="10" bestFit="1" customWidth="1"/>
    <col min="13820" max="13820" width="14" style="10" bestFit="1" customWidth="1"/>
    <col min="13821" max="13821" width="12" style="10" customWidth="1"/>
    <col min="13822" max="13822" width="12.42578125" style="10" customWidth="1"/>
    <col min="13823" max="13823" width="13.85546875" style="10" customWidth="1"/>
    <col min="13824" max="13825" width="12.85546875" style="10" customWidth="1"/>
    <col min="13826" max="13828" width="7.85546875" style="10" customWidth="1"/>
    <col min="13829" max="13829" width="10.7109375" style="10" customWidth="1"/>
    <col min="13830" max="13830" width="13.42578125" style="10" customWidth="1"/>
    <col min="13831" max="13831" width="14.85546875" style="10" customWidth="1"/>
    <col min="13832" max="13832" width="12.85546875" style="10" bestFit="1" customWidth="1"/>
    <col min="13833" max="13834" width="11.7109375" style="10" customWidth="1"/>
    <col min="13835" max="13835" width="13.85546875" style="10" customWidth="1"/>
    <col min="13836" max="13836" width="26.140625" style="10" customWidth="1"/>
    <col min="13837" max="13837" width="16.7109375" style="10" customWidth="1"/>
    <col min="13838" max="13838" width="14" style="10" bestFit="1" customWidth="1"/>
    <col min="13839" max="13839" width="14.7109375" style="10" customWidth="1"/>
    <col min="13840" max="13840" width="15" style="10" bestFit="1" customWidth="1"/>
    <col min="13841" max="13841" width="15.85546875" style="10" customWidth="1"/>
    <col min="13842" max="13842" width="14.140625" style="10" customWidth="1"/>
    <col min="13843" max="13843" width="16.5703125" style="10" bestFit="1" customWidth="1"/>
    <col min="13844" max="13844" width="6.28515625" style="10" customWidth="1"/>
    <col min="13845" max="13845" width="21.140625" style="10" bestFit="1" customWidth="1"/>
    <col min="13846" max="13846" width="18.28515625" style="10" customWidth="1"/>
    <col min="13847" max="13847" width="25.85546875" style="10" customWidth="1"/>
    <col min="13848" max="14067" width="9.140625" style="10"/>
    <col min="14068" max="14068" width="4" style="10" customWidth="1"/>
    <col min="14069" max="14069" width="50.5703125" style="10" bestFit="1" customWidth="1"/>
    <col min="14070" max="14070" width="7.85546875" style="10" bestFit="1" customWidth="1"/>
    <col min="14071" max="14071" width="17.140625" style="10" bestFit="1" customWidth="1"/>
    <col min="14072" max="14072" width="21.140625" style="10" customWidth="1"/>
    <col min="14073" max="14073" width="3.5703125" style="10" customWidth="1"/>
    <col min="14074" max="14074" width="19.5703125" style="10" bestFit="1" customWidth="1"/>
    <col min="14075" max="14075" width="9.42578125" style="10" bestFit="1" customWidth="1"/>
    <col min="14076" max="14076" width="14" style="10" bestFit="1" customWidth="1"/>
    <col min="14077" max="14077" width="12" style="10" customWidth="1"/>
    <col min="14078" max="14078" width="12.42578125" style="10" customWidth="1"/>
    <col min="14079" max="14079" width="13.85546875" style="10" customWidth="1"/>
    <col min="14080" max="14081" width="12.85546875" style="10" customWidth="1"/>
    <col min="14082" max="14084" width="7.85546875" style="10" customWidth="1"/>
    <col min="14085" max="14085" width="10.7109375" style="10" customWidth="1"/>
    <col min="14086" max="14086" width="13.42578125" style="10" customWidth="1"/>
    <col min="14087" max="14087" width="14.85546875" style="10" customWidth="1"/>
    <col min="14088" max="14088" width="12.85546875" style="10" bestFit="1" customWidth="1"/>
    <col min="14089" max="14090" width="11.7109375" style="10" customWidth="1"/>
    <col min="14091" max="14091" width="13.85546875" style="10" customWidth="1"/>
    <col min="14092" max="14092" width="26.140625" style="10" customWidth="1"/>
    <col min="14093" max="14093" width="16.7109375" style="10" customWidth="1"/>
    <col min="14094" max="14094" width="14" style="10" bestFit="1" customWidth="1"/>
    <col min="14095" max="14095" width="14.7109375" style="10" customWidth="1"/>
    <col min="14096" max="14096" width="15" style="10" bestFit="1" customWidth="1"/>
    <col min="14097" max="14097" width="15.85546875" style="10" customWidth="1"/>
    <col min="14098" max="14098" width="14.140625" style="10" customWidth="1"/>
    <col min="14099" max="14099" width="16.5703125" style="10" bestFit="1" customWidth="1"/>
    <col min="14100" max="14100" width="6.28515625" style="10" customWidth="1"/>
    <col min="14101" max="14101" width="21.140625" style="10" bestFit="1" customWidth="1"/>
    <col min="14102" max="14102" width="18.28515625" style="10" customWidth="1"/>
    <col min="14103" max="14103" width="25.85546875" style="10" customWidth="1"/>
    <col min="14104" max="14323" width="9.140625" style="10"/>
    <col min="14324" max="14324" width="4" style="10" customWidth="1"/>
    <col min="14325" max="14325" width="50.5703125" style="10" bestFit="1" customWidth="1"/>
    <col min="14326" max="14326" width="7.85546875" style="10" bestFit="1" customWidth="1"/>
    <col min="14327" max="14327" width="17.140625" style="10" bestFit="1" customWidth="1"/>
    <col min="14328" max="14328" width="21.140625" style="10" customWidth="1"/>
    <col min="14329" max="14329" width="3.5703125" style="10" customWidth="1"/>
    <col min="14330" max="14330" width="19.5703125" style="10" bestFit="1" customWidth="1"/>
    <col min="14331" max="14331" width="9.42578125" style="10" bestFit="1" customWidth="1"/>
    <col min="14332" max="14332" width="14" style="10" bestFit="1" customWidth="1"/>
    <col min="14333" max="14333" width="12" style="10" customWidth="1"/>
    <col min="14334" max="14334" width="12.42578125" style="10" customWidth="1"/>
    <col min="14335" max="14335" width="13.85546875" style="10" customWidth="1"/>
    <col min="14336" max="14337" width="12.85546875" style="10" customWidth="1"/>
    <col min="14338" max="14340" width="7.85546875" style="10" customWidth="1"/>
    <col min="14341" max="14341" width="10.7109375" style="10" customWidth="1"/>
    <col min="14342" max="14342" width="13.42578125" style="10" customWidth="1"/>
    <col min="14343" max="14343" width="14.85546875" style="10" customWidth="1"/>
    <col min="14344" max="14344" width="12.85546875" style="10" bestFit="1" customWidth="1"/>
    <col min="14345" max="14346" width="11.7109375" style="10" customWidth="1"/>
    <col min="14347" max="14347" width="13.85546875" style="10" customWidth="1"/>
    <col min="14348" max="14348" width="26.140625" style="10" customWidth="1"/>
    <col min="14349" max="14349" width="16.7109375" style="10" customWidth="1"/>
    <col min="14350" max="14350" width="14" style="10" bestFit="1" customWidth="1"/>
    <col min="14351" max="14351" width="14.7109375" style="10" customWidth="1"/>
    <col min="14352" max="14352" width="15" style="10" bestFit="1" customWidth="1"/>
    <col min="14353" max="14353" width="15.85546875" style="10" customWidth="1"/>
    <col min="14354" max="14354" width="14.140625" style="10" customWidth="1"/>
    <col min="14355" max="14355" width="16.5703125" style="10" bestFit="1" customWidth="1"/>
    <col min="14356" max="14356" width="6.28515625" style="10" customWidth="1"/>
    <col min="14357" max="14357" width="21.140625" style="10" bestFit="1" customWidth="1"/>
    <col min="14358" max="14358" width="18.28515625" style="10" customWidth="1"/>
    <col min="14359" max="14359" width="25.85546875" style="10" customWidth="1"/>
    <col min="14360" max="14579" width="9.140625" style="10"/>
    <col min="14580" max="14580" width="4" style="10" customWidth="1"/>
    <col min="14581" max="14581" width="50.5703125" style="10" bestFit="1" customWidth="1"/>
    <col min="14582" max="14582" width="7.85546875" style="10" bestFit="1" customWidth="1"/>
    <col min="14583" max="14583" width="17.140625" style="10" bestFit="1" customWidth="1"/>
    <col min="14584" max="14584" width="21.140625" style="10" customWidth="1"/>
    <col min="14585" max="14585" width="3.5703125" style="10" customWidth="1"/>
    <col min="14586" max="14586" width="19.5703125" style="10" bestFit="1" customWidth="1"/>
    <col min="14587" max="14587" width="9.42578125" style="10" bestFit="1" customWidth="1"/>
    <col min="14588" max="14588" width="14" style="10" bestFit="1" customWidth="1"/>
    <col min="14589" max="14589" width="12" style="10" customWidth="1"/>
    <col min="14590" max="14590" width="12.42578125" style="10" customWidth="1"/>
    <col min="14591" max="14591" width="13.85546875" style="10" customWidth="1"/>
    <col min="14592" max="14593" width="12.85546875" style="10" customWidth="1"/>
    <col min="14594" max="14596" width="7.85546875" style="10" customWidth="1"/>
    <col min="14597" max="14597" width="10.7109375" style="10" customWidth="1"/>
    <col min="14598" max="14598" width="13.42578125" style="10" customWidth="1"/>
    <col min="14599" max="14599" width="14.85546875" style="10" customWidth="1"/>
    <col min="14600" max="14600" width="12.85546875" style="10" bestFit="1" customWidth="1"/>
    <col min="14601" max="14602" width="11.7109375" style="10" customWidth="1"/>
    <col min="14603" max="14603" width="13.85546875" style="10" customWidth="1"/>
    <col min="14604" max="14604" width="26.140625" style="10" customWidth="1"/>
    <col min="14605" max="14605" width="16.7109375" style="10" customWidth="1"/>
    <col min="14606" max="14606" width="14" style="10" bestFit="1" customWidth="1"/>
    <col min="14607" max="14607" width="14.7109375" style="10" customWidth="1"/>
    <col min="14608" max="14608" width="15" style="10" bestFit="1" customWidth="1"/>
    <col min="14609" max="14609" width="15.85546875" style="10" customWidth="1"/>
    <col min="14610" max="14610" width="14.140625" style="10" customWidth="1"/>
    <col min="14611" max="14611" width="16.5703125" style="10" bestFit="1" customWidth="1"/>
    <col min="14612" max="14612" width="6.28515625" style="10" customWidth="1"/>
    <col min="14613" max="14613" width="21.140625" style="10" bestFit="1" customWidth="1"/>
    <col min="14614" max="14614" width="18.28515625" style="10" customWidth="1"/>
    <col min="14615" max="14615" width="25.85546875" style="10" customWidth="1"/>
    <col min="14616" max="14835" width="9.140625" style="10"/>
    <col min="14836" max="14836" width="4" style="10" customWidth="1"/>
    <col min="14837" max="14837" width="50.5703125" style="10" bestFit="1" customWidth="1"/>
    <col min="14838" max="14838" width="7.85546875" style="10" bestFit="1" customWidth="1"/>
    <col min="14839" max="14839" width="17.140625" style="10" bestFit="1" customWidth="1"/>
    <col min="14840" max="14840" width="21.140625" style="10" customWidth="1"/>
    <col min="14841" max="14841" width="3.5703125" style="10" customWidth="1"/>
    <col min="14842" max="14842" width="19.5703125" style="10" bestFit="1" customWidth="1"/>
    <col min="14843" max="14843" width="9.42578125" style="10" bestFit="1" customWidth="1"/>
    <col min="14844" max="14844" width="14" style="10" bestFit="1" customWidth="1"/>
    <col min="14845" max="14845" width="12" style="10" customWidth="1"/>
    <col min="14846" max="14846" width="12.42578125" style="10" customWidth="1"/>
    <col min="14847" max="14847" width="13.85546875" style="10" customWidth="1"/>
    <col min="14848" max="14849" width="12.85546875" style="10" customWidth="1"/>
    <col min="14850" max="14852" width="7.85546875" style="10" customWidth="1"/>
    <col min="14853" max="14853" width="10.7109375" style="10" customWidth="1"/>
    <col min="14854" max="14854" width="13.42578125" style="10" customWidth="1"/>
    <col min="14855" max="14855" width="14.85546875" style="10" customWidth="1"/>
    <col min="14856" max="14856" width="12.85546875" style="10" bestFit="1" customWidth="1"/>
    <col min="14857" max="14858" width="11.7109375" style="10" customWidth="1"/>
    <col min="14859" max="14859" width="13.85546875" style="10" customWidth="1"/>
    <col min="14860" max="14860" width="26.140625" style="10" customWidth="1"/>
    <col min="14861" max="14861" width="16.7109375" style="10" customWidth="1"/>
    <col min="14862" max="14862" width="14" style="10" bestFit="1" customWidth="1"/>
    <col min="14863" max="14863" width="14.7109375" style="10" customWidth="1"/>
    <col min="14864" max="14864" width="15" style="10" bestFit="1" customWidth="1"/>
    <col min="14865" max="14865" width="15.85546875" style="10" customWidth="1"/>
    <col min="14866" max="14866" width="14.140625" style="10" customWidth="1"/>
    <col min="14867" max="14867" width="16.5703125" style="10" bestFit="1" customWidth="1"/>
    <col min="14868" max="14868" width="6.28515625" style="10" customWidth="1"/>
    <col min="14869" max="14869" width="21.140625" style="10" bestFit="1" customWidth="1"/>
    <col min="14870" max="14870" width="18.28515625" style="10" customWidth="1"/>
    <col min="14871" max="14871" width="25.85546875" style="10" customWidth="1"/>
    <col min="14872" max="15091" width="9.140625" style="10"/>
    <col min="15092" max="15092" width="4" style="10" customWidth="1"/>
    <col min="15093" max="15093" width="50.5703125" style="10" bestFit="1" customWidth="1"/>
    <col min="15094" max="15094" width="7.85546875" style="10" bestFit="1" customWidth="1"/>
    <col min="15095" max="15095" width="17.140625" style="10" bestFit="1" customWidth="1"/>
    <col min="15096" max="15096" width="21.140625" style="10" customWidth="1"/>
    <col min="15097" max="15097" width="3.5703125" style="10" customWidth="1"/>
    <col min="15098" max="15098" width="19.5703125" style="10" bestFit="1" customWidth="1"/>
    <col min="15099" max="15099" width="9.42578125" style="10" bestFit="1" customWidth="1"/>
    <col min="15100" max="15100" width="14" style="10" bestFit="1" customWidth="1"/>
    <col min="15101" max="15101" width="12" style="10" customWidth="1"/>
    <col min="15102" max="15102" width="12.42578125" style="10" customWidth="1"/>
    <col min="15103" max="15103" width="13.85546875" style="10" customWidth="1"/>
    <col min="15104" max="15105" width="12.85546875" style="10" customWidth="1"/>
    <col min="15106" max="15108" width="7.85546875" style="10" customWidth="1"/>
    <col min="15109" max="15109" width="10.7109375" style="10" customWidth="1"/>
    <col min="15110" max="15110" width="13.42578125" style="10" customWidth="1"/>
    <col min="15111" max="15111" width="14.85546875" style="10" customWidth="1"/>
    <col min="15112" max="15112" width="12.85546875" style="10" bestFit="1" customWidth="1"/>
    <col min="15113" max="15114" width="11.7109375" style="10" customWidth="1"/>
    <col min="15115" max="15115" width="13.85546875" style="10" customWidth="1"/>
    <col min="15116" max="15116" width="26.140625" style="10" customWidth="1"/>
    <col min="15117" max="15117" width="16.7109375" style="10" customWidth="1"/>
    <col min="15118" max="15118" width="14" style="10" bestFit="1" customWidth="1"/>
    <col min="15119" max="15119" width="14.7109375" style="10" customWidth="1"/>
    <col min="15120" max="15120" width="15" style="10" bestFit="1" customWidth="1"/>
    <col min="15121" max="15121" width="15.85546875" style="10" customWidth="1"/>
    <col min="15122" max="15122" width="14.140625" style="10" customWidth="1"/>
    <col min="15123" max="15123" width="16.5703125" style="10" bestFit="1" customWidth="1"/>
    <col min="15124" max="15124" width="6.28515625" style="10" customWidth="1"/>
    <col min="15125" max="15125" width="21.140625" style="10" bestFit="1" customWidth="1"/>
    <col min="15126" max="15126" width="18.28515625" style="10" customWidth="1"/>
    <col min="15127" max="15127" width="25.85546875" style="10" customWidth="1"/>
    <col min="15128" max="15347" width="9.140625" style="10"/>
    <col min="15348" max="15348" width="4" style="10" customWidth="1"/>
    <col min="15349" max="15349" width="50.5703125" style="10" bestFit="1" customWidth="1"/>
    <col min="15350" max="15350" width="7.85546875" style="10" bestFit="1" customWidth="1"/>
    <col min="15351" max="15351" width="17.140625" style="10" bestFit="1" customWidth="1"/>
    <col min="15352" max="15352" width="21.140625" style="10" customWidth="1"/>
    <col min="15353" max="15353" width="3.5703125" style="10" customWidth="1"/>
    <col min="15354" max="15354" width="19.5703125" style="10" bestFit="1" customWidth="1"/>
    <col min="15355" max="15355" width="9.42578125" style="10" bestFit="1" customWidth="1"/>
    <col min="15356" max="15356" width="14" style="10" bestFit="1" customWidth="1"/>
    <col min="15357" max="15357" width="12" style="10" customWidth="1"/>
    <col min="15358" max="15358" width="12.42578125" style="10" customWidth="1"/>
    <col min="15359" max="15359" width="13.85546875" style="10" customWidth="1"/>
    <col min="15360" max="15361" width="12.85546875" style="10" customWidth="1"/>
    <col min="15362" max="15364" width="7.85546875" style="10" customWidth="1"/>
    <col min="15365" max="15365" width="10.7109375" style="10" customWidth="1"/>
    <col min="15366" max="15366" width="13.42578125" style="10" customWidth="1"/>
    <col min="15367" max="15367" width="14.85546875" style="10" customWidth="1"/>
    <col min="15368" max="15368" width="12.85546875" style="10" bestFit="1" customWidth="1"/>
    <col min="15369" max="15370" width="11.7109375" style="10" customWidth="1"/>
    <col min="15371" max="15371" width="13.85546875" style="10" customWidth="1"/>
    <col min="15372" max="15372" width="26.140625" style="10" customWidth="1"/>
    <col min="15373" max="15373" width="16.7109375" style="10" customWidth="1"/>
    <col min="15374" max="15374" width="14" style="10" bestFit="1" customWidth="1"/>
    <col min="15375" max="15375" width="14.7109375" style="10" customWidth="1"/>
    <col min="15376" max="15376" width="15" style="10" bestFit="1" customWidth="1"/>
    <col min="15377" max="15377" width="15.85546875" style="10" customWidth="1"/>
    <col min="15378" max="15378" width="14.140625" style="10" customWidth="1"/>
    <col min="15379" max="15379" width="16.5703125" style="10" bestFit="1" customWidth="1"/>
    <col min="15380" max="15380" width="6.28515625" style="10" customWidth="1"/>
    <col min="15381" max="15381" width="21.140625" style="10" bestFit="1" customWidth="1"/>
    <col min="15382" max="15382" width="18.28515625" style="10" customWidth="1"/>
    <col min="15383" max="15383" width="25.85546875" style="10" customWidth="1"/>
    <col min="15384" max="15603" width="9.140625" style="10"/>
    <col min="15604" max="15604" width="4" style="10" customWidth="1"/>
    <col min="15605" max="15605" width="50.5703125" style="10" bestFit="1" customWidth="1"/>
    <col min="15606" max="15606" width="7.85546875" style="10" bestFit="1" customWidth="1"/>
    <col min="15607" max="15607" width="17.140625" style="10" bestFit="1" customWidth="1"/>
    <col min="15608" max="15608" width="21.140625" style="10" customWidth="1"/>
    <col min="15609" max="15609" width="3.5703125" style="10" customWidth="1"/>
    <col min="15610" max="15610" width="19.5703125" style="10" bestFit="1" customWidth="1"/>
    <col min="15611" max="15611" width="9.42578125" style="10" bestFit="1" customWidth="1"/>
    <col min="15612" max="15612" width="14" style="10" bestFit="1" customWidth="1"/>
    <col min="15613" max="15613" width="12" style="10" customWidth="1"/>
    <col min="15614" max="15614" width="12.42578125" style="10" customWidth="1"/>
    <col min="15615" max="15615" width="13.85546875" style="10" customWidth="1"/>
    <col min="15616" max="15617" width="12.85546875" style="10" customWidth="1"/>
    <col min="15618" max="15620" width="7.85546875" style="10" customWidth="1"/>
    <col min="15621" max="15621" width="10.7109375" style="10" customWidth="1"/>
    <col min="15622" max="15622" width="13.42578125" style="10" customWidth="1"/>
    <col min="15623" max="15623" width="14.85546875" style="10" customWidth="1"/>
    <col min="15624" max="15624" width="12.85546875" style="10" bestFit="1" customWidth="1"/>
    <col min="15625" max="15626" width="11.7109375" style="10" customWidth="1"/>
    <col min="15627" max="15627" width="13.85546875" style="10" customWidth="1"/>
    <col min="15628" max="15628" width="26.140625" style="10" customWidth="1"/>
    <col min="15629" max="15629" width="16.7109375" style="10" customWidth="1"/>
    <col min="15630" max="15630" width="14" style="10" bestFit="1" customWidth="1"/>
    <col min="15631" max="15631" width="14.7109375" style="10" customWidth="1"/>
    <col min="15632" max="15632" width="15" style="10" bestFit="1" customWidth="1"/>
    <col min="15633" max="15633" width="15.85546875" style="10" customWidth="1"/>
    <col min="15634" max="15634" width="14.140625" style="10" customWidth="1"/>
    <col min="15635" max="15635" width="16.5703125" style="10" bestFit="1" customWidth="1"/>
    <col min="15636" max="15636" width="6.28515625" style="10" customWidth="1"/>
    <col min="15637" max="15637" width="21.140625" style="10" bestFit="1" customWidth="1"/>
    <col min="15638" max="15638" width="18.28515625" style="10" customWidth="1"/>
    <col min="15639" max="15639" width="25.85546875" style="10" customWidth="1"/>
    <col min="15640" max="15859" width="9.140625" style="10"/>
    <col min="15860" max="15860" width="4" style="10" customWidth="1"/>
    <col min="15861" max="15861" width="50.5703125" style="10" bestFit="1" customWidth="1"/>
    <col min="15862" max="15862" width="7.85546875" style="10" bestFit="1" customWidth="1"/>
    <col min="15863" max="15863" width="17.140625" style="10" bestFit="1" customWidth="1"/>
    <col min="15864" max="15864" width="21.140625" style="10" customWidth="1"/>
    <col min="15865" max="15865" width="3.5703125" style="10" customWidth="1"/>
    <col min="15866" max="15866" width="19.5703125" style="10" bestFit="1" customWidth="1"/>
    <col min="15867" max="15867" width="9.42578125" style="10" bestFit="1" customWidth="1"/>
    <col min="15868" max="15868" width="14" style="10" bestFit="1" customWidth="1"/>
    <col min="15869" max="15869" width="12" style="10" customWidth="1"/>
    <col min="15870" max="15870" width="12.42578125" style="10" customWidth="1"/>
    <col min="15871" max="15871" width="13.85546875" style="10" customWidth="1"/>
    <col min="15872" max="15873" width="12.85546875" style="10" customWidth="1"/>
    <col min="15874" max="15876" width="7.85546875" style="10" customWidth="1"/>
    <col min="15877" max="15877" width="10.7109375" style="10" customWidth="1"/>
    <col min="15878" max="15878" width="13.42578125" style="10" customWidth="1"/>
    <col min="15879" max="15879" width="14.85546875" style="10" customWidth="1"/>
    <col min="15880" max="15880" width="12.85546875" style="10" bestFit="1" customWidth="1"/>
    <col min="15881" max="15882" width="11.7109375" style="10" customWidth="1"/>
    <col min="15883" max="15883" width="13.85546875" style="10" customWidth="1"/>
    <col min="15884" max="15884" width="26.140625" style="10" customWidth="1"/>
    <col min="15885" max="15885" width="16.7109375" style="10" customWidth="1"/>
    <col min="15886" max="15886" width="14" style="10" bestFit="1" customWidth="1"/>
    <col min="15887" max="15887" width="14.7109375" style="10" customWidth="1"/>
    <col min="15888" max="15888" width="15" style="10" bestFit="1" customWidth="1"/>
    <col min="15889" max="15889" width="15.85546875" style="10" customWidth="1"/>
    <col min="15890" max="15890" width="14.140625" style="10" customWidth="1"/>
    <col min="15891" max="15891" width="16.5703125" style="10" bestFit="1" customWidth="1"/>
    <col min="15892" max="15892" width="6.28515625" style="10" customWidth="1"/>
    <col min="15893" max="15893" width="21.140625" style="10" bestFit="1" customWidth="1"/>
    <col min="15894" max="15894" width="18.28515625" style="10" customWidth="1"/>
    <col min="15895" max="15895" width="25.85546875" style="10" customWidth="1"/>
    <col min="15896" max="16115" width="9.140625" style="10"/>
    <col min="16116" max="16116" width="4" style="10" customWidth="1"/>
    <col min="16117" max="16117" width="50.5703125" style="10" bestFit="1" customWidth="1"/>
    <col min="16118" max="16118" width="7.85546875" style="10" bestFit="1" customWidth="1"/>
    <col min="16119" max="16119" width="17.140625" style="10" bestFit="1" customWidth="1"/>
    <col min="16120" max="16120" width="21.140625" style="10" customWidth="1"/>
    <col min="16121" max="16121" width="3.5703125" style="10" customWidth="1"/>
    <col min="16122" max="16122" width="19.5703125" style="10" bestFit="1" customWidth="1"/>
    <col min="16123" max="16123" width="9.42578125" style="10" bestFit="1" customWidth="1"/>
    <col min="16124" max="16124" width="14" style="10" bestFit="1" customWidth="1"/>
    <col min="16125" max="16125" width="12" style="10" customWidth="1"/>
    <col min="16126" max="16126" width="12.42578125" style="10" customWidth="1"/>
    <col min="16127" max="16127" width="13.85546875" style="10" customWidth="1"/>
    <col min="16128" max="16129" width="12.85546875" style="10" customWidth="1"/>
    <col min="16130" max="16132" width="7.85546875" style="10" customWidth="1"/>
    <col min="16133" max="16133" width="10.7109375" style="10" customWidth="1"/>
    <col min="16134" max="16134" width="13.42578125" style="10" customWidth="1"/>
    <col min="16135" max="16135" width="14.85546875" style="10" customWidth="1"/>
    <col min="16136" max="16136" width="12.85546875" style="10" bestFit="1" customWidth="1"/>
    <col min="16137" max="16138" width="11.7109375" style="10" customWidth="1"/>
    <col min="16139" max="16139" width="13.85546875" style="10" customWidth="1"/>
    <col min="16140" max="16140" width="26.140625" style="10" customWidth="1"/>
    <col min="16141" max="16141" width="16.7109375" style="10" customWidth="1"/>
    <col min="16142" max="16142" width="14" style="10" bestFit="1" customWidth="1"/>
    <col min="16143" max="16143" width="14.7109375" style="10" customWidth="1"/>
    <col min="16144" max="16144" width="15" style="10" bestFit="1" customWidth="1"/>
    <col min="16145" max="16145" width="15.85546875" style="10" customWidth="1"/>
    <col min="16146" max="16146" width="14.140625" style="10" customWidth="1"/>
    <col min="16147" max="16147" width="16.5703125" style="10" bestFit="1" customWidth="1"/>
    <col min="16148" max="16148" width="6.28515625" style="10" customWidth="1"/>
    <col min="16149" max="16149" width="21.140625" style="10" bestFit="1" customWidth="1"/>
    <col min="16150" max="16150" width="18.28515625" style="10" customWidth="1"/>
    <col min="16151" max="16151" width="25.85546875" style="10" customWidth="1"/>
    <col min="16152" max="16384" width="9.140625" style="10"/>
  </cols>
  <sheetData>
    <row r="1" spans="1:37" ht="247.5" x14ac:dyDescent="0.25">
      <c r="A1" s="114"/>
      <c r="B1" s="1" t="s">
        <v>0</v>
      </c>
      <c r="C1" s="2" t="s">
        <v>1</v>
      </c>
      <c r="D1" s="3" t="s">
        <v>2</v>
      </c>
      <c r="E1" s="3" t="s">
        <v>3</v>
      </c>
      <c r="F1" s="115" t="s">
        <v>4</v>
      </c>
      <c r="G1" s="116" t="s">
        <v>5</v>
      </c>
      <c r="H1" s="117" t="s">
        <v>6</v>
      </c>
      <c r="I1" s="4" t="s">
        <v>7</v>
      </c>
      <c r="J1" s="118" t="s">
        <v>545</v>
      </c>
      <c r="K1" s="118" t="s">
        <v>546</v>
      </c>
      <c r="L1" s="119" t="s">
        <v>547</v>
      </c>
      <c r="M1" s="5" t="s">
        <v>8</v>
      </c>
      <c r="N1" s="6" t="s">
        <v>9</v>
      </c>
      <c r="O1" s="119" t="s">
        <v>548</v>
      </c>
      <c r="P1" s="119" t="s">
        <v>549</v>
      </c>
      <c r="Q1" s="119" t="s">
        <v>550</v>
      </c>
      <c r="R1" s="119" t="s">
        <v>551</v>
      </c>
      <c r="S1" s="5" t="s">
        <v>10</v>
      </c>
      <c r="T1" s="5" t="s">
        <v>11</v>
      </c>
      <c r="U1" s="7" t="s">
        <v>552</v>
      </c>
      <c r="V1" s="7" t="s">
        <v>553</v>
      </c>
      <c r="W1" s="7" t="s">
        <v>554</v>
      </c>
      <c r="X1" s="5" t="s">
        <v>12</v>
      </c>
      <c r="Y1" s="7" t="s">
        <v>13</v>
      </c>
      <c r="Z1" s="8" t="s">
        <v>14</v>
      </c>
      <c r="AA1" s="4" t="s">
        <v>7</v>
      </c>
      <c r="AB1" s="7" t="s">
        <v>15</v>
      </c>
      <c r="AC1" s="5" t="s">
        <v>16</v>
      </c>
      <c r="AD1" s="7" t="s">
        <v>17</v>
      </c>
      <c r="AE1" s="5" t="s">
        <v>18</v>
      </c>
      <c r="AF1" s="7" t="s">
        <v>555</v>
      </c>
      <c r="AG1" s="5" t="s">
        <v>556</v>
      </c>
      <c r="AH1" s="7" t="s">
        <v>557</v>
      </c>
      <c r="AI1" s="9"/>
      <c r="AJ1" s="120" t="s">
        <v>558</v>
      </c>
      <c r="AK1" s="120" t="s">
        <v>558</v>
      </c>
    </row>
    <row r="2" spans="1:37" ht="39.950000000000003" customHeight="1" x14ac:dyDescent="0.25">
      <c r="A2" s="121">
        <v>1</v>
      </c>
      <c r="B2" s="11" t="s">
        <v>19</v>
      </c>
      <c r="C2" s="12"/>
      <c r="D2" s="13" t="s">
        <v>20</v>
      </c>
      <c r="E2" s="13" t="s">
        <v>21</v>
      </c>
      <c r="F2" s="13" t="s">
        <v>22</v>
      </c>
      <c r="G2" s="13" t="s">
        <v>23</v>
      </c>
      <c r="H2" s="14" t="s">
        <v>24</v>
      </c>
      <c r="I2" s="122" t="s">
        <v>25</v>
      </c>
      <c r="J2" s="123" t="s">
        <v>26</v>
      </c>
      <c r="K2" s="123" t="s">
        <v>26</v>
      </c>
      <c r="L2" s="124" t="s">
        <v>27</v>
      </c>
      <c r="M2" s="122" t="s">
        <v>26</v>
      </c>
      <c r="N2" s="122"/>
      <c r="O2" s="125">
        <v>0.112</v>
      </c>
      <c r="P2" s="126">
        <v>0.17199999999999999</v>
      </c>
      <c r="Q2" s="125">
        <v>0.10199999999999999</v>
      </c>
      <c r="R2" s="127">
        <f t="shared" ref="R2:R17" si="0">AVERAGE(O2:Q2)</f>
        <v>0.12866666666666665</v>
      </c>
      <c r="S2" s="128" t="s">
        <v>28</v>
      </c>
      <c r="T2" s="128" t="s">
        <v>28</v>
      </c>
      <c r="U2" s="129" t="s">
        <v>29</v>
      </c>
      <c r="V2" s="129" t="s">
        <v>29</v>
      </c>
      <c r="W2" s="129" t="s">
        <v>29</v>
      </c>
      <c r="X2" s="130" t="s">
        <v>29</v>
      </c>
      <c r="Y2" s="14" t="s">
        <v>30</v>
      </c>
      <c r="Z2" s="128" t="s">
        <v>31</v>
      </c>
      <c r="AA2" s="122" t="s">
        <v>25</v>
      </c>
      <c r="AB2" s="122"/>
      <c r="AC2" s="15" t="s">
        <v>32</v>
      </c>
      <c r="AD2" s="16" t="s">
        <v>559</v>
      </c>
      <c r="AE2" s="15" t="s">
        <v>32</v>
      </c>
      <c r="AF2" s="16" t="s">
        <v>559</v>
      </c>
      <c r="AG2" s="18" t="s">
        <v>42</v>
      </c>
      <c r="AH2" s="19"/>
      <c r="AI2" s="17"/>
      <c r="AJ2" s="113" t="s">
        <v>34</v>
      </c>
      <c r="AK2" s="18" t="s">
        <v>35</v>
      </c>
    </row>
    <row r="3" spans="1:37" ht="39.950000000000003" customHeight="1" x14ac:dyDescent="0.25">
      <c r="A3" s="121">
        <f>A2+1</f>
        <v>2</v>
      </c>
      <c r="B3" s="11" t="s">
        <v>36</v>
      </c>
      <c r="C3" s="12"/>
      <c r="D3" s="13" t="s">
        <v>20</v>
      </c>
      <c r="E3" s="13" t="s">
        <v>37</v>
      </c>
      <c r="F3" s="13" t="s">
        <v>22</v>
      </c>
      <c r="G3" s="13" t="s">
        <v>38</v>
      </c>
      <c r="H3" s="14" t="s">
        <v>24</v>
      </c>
      <c r="I3" s="122" t="s">
        <v>39</v>
      </c>
      <c r="J3" s="123" t="s">
        <v>26</v>
      </c>
      <c r="K3" s="123" t="s">
        <v>26</v>
      </c>
      <c r="L3" s="123" t="s">
        <v>26</v>
      </c>
      <c r="M3" s="122" t="s">
        <v>26</v>
      </c>
      <c r="N3" s="122"/>
      <c r="O3" s="125">
        <v>0.155</v>
      </c>
      <c r="P3" s="126">
        <v>0.17699999999999999</v>
      </c>
      <c r="Q3" s="125">
        <v>0.13300000000000001</v>
      </c>
      <c r="R3" s="127">
        <f>AVERAGE(O3:Q3)</f>
        <v>0.155</v>
      </c>
      <c r="S3" s="128" t="s">
        <v>28</v>
      </c>
      <c r="T3" s="128" t="s">
        <v>28</v>
      </c>
      <c r="U3" s="129" t="s">
        <v>29</v>
      </c>
      <c r="V3" s="129" t="s">
        <v>29</v>
      </c>
      <c r="W3" s="129" t="s">
        <v>29</v>
      </c>
      <c r="X3" s="130" t="s">
        <v>29</v>
      </c>
      <c r="Y3" s="14" t="s">
        <v>41</v>
      </c>
      <c r="Z3" s="128" t="s">
        <v>31</v>
      </c>
      <c r="AA3" s="122" t="s">
        <v>39</v>
      </c>
      <c r="AB3" s="122"/>
      <c r="AC3" s="18" t="s">
        <v>42</v>
      </c>
      <c r="AD3" s="19"/>
      <c r="AE3" s="18" t="s">
        <v>42</v>
      </c>
      <c r="AF3" s="19"/>
      <c r="AG3" s="18" t="s">
        <v>42</v>
      </c>
      <c r="AH3" s="19"/>
      <c r="AI3" s="19"/>
      <c r="AJ3" s="130" t="s">
        <v>43</v>
      </c>
      <c r="AK3" s="15" t="s">
        <v>44</v>
      </c>
    </row>
    <row r="4" spans="1:37" ht="39.950000000000003" customHeight="1" x14ac:dyDescent="0.25">
      <c r="A4" s="121">
        <f t="shared" ref="A4:A67" si="1">A3+1</f>
        <v>3</v>
      </c>
      <c r="B4" s="11" t="s">
        <v>45</v>
      </c>
      <c r="C4" s="20" t="s">
        <v>46</v>
      </c>
      <c r="D4" s="13" t="s">
        <v>47</v>
      </c>
      <c r="E4" s="13" t="s">
        <v>48</v>
      </c>
      <c r="F4" s="13" t="s">
        <v>49</v>
      </c>
      <c r="G4" s="13" t="s">
        <v>50</v>
      </c>
      <c r="H4" s="14" t="s">
        <v>24</v>
      </c>
      <c r="I4" s="122" t="s">
        <v>51</v>
      </c>
      <c r="J4" s="123" t="s">
        <v>26</v>
      </c>
      <c r="K4" s="123" t="s">
        <v>26</v>
      </c>
      <c r="L4" s="124" t="s">
        <v>27</v>
      </c>
      <c r="M4" s="122" t="s">
        <v>26</v>
      </c>
      <c r="N4" s="122" t="s">
        <v>26</v>
      </c>
      <c r="O4" s="125">
        <v>0.16400000000000001</v>
      </c>
      <c r="P4" s="125">
        <v>9.4E-2</v>
      </c>
      <c r="Q4" s="125">
        <v>0.13300000000000001</v>
      </c>
      <c r="R4" s="127">
        <f t="shared" si="0"/>
        <v>0.13033333333333333</v>
      </c>
      <c r="S4" s="128" t="s">
        <v>28</v>
      </c>
      <c r="T4" s="128" t="s">
        <v>28</v>
      </c>
      <c r="U4" s="129" t="s">
        <v>29</v>
      </c>
      <c r="V4" s="129" t="s">
        <v>29</v>
      </c>
      <c r="W4" s="129" t="s">
        <v>29</v>
      </c>
      <c r="X4" s="130" t="s">
        <v>29</v>
      </c>
      <c r="Y4" s="14" t="s">
        <v>52</v>
      </c>
      <c r="Z4" s="128" t="s">
        <v>31</v>
      </c>
      <c r="AA4" s="122" t="s">
        <v>51</v>
      </c>
      <c r="AB4" s="15" t="s">
        <v>53</v>
      </c>
      <c r="AC4" s="15" t="s">
        <v>32</v>
      </c>
      <c r="AD4" s="16" t="s">
        <v>54</v>
      </c>
      <c r="AE4" s="18" t="s">
        <v>42</v>
      </c>
      <c r="AF4" s="17"/>
      <c r="AG4" s="15" t="s">
        <v>32</v>
      </c>
      <c r="AH4" s="16" t="s">
        <v>510</v>
      </c>
      <c r="AI4" s="17"/>
      <c r="AJ4" s="130" t="s">
        <v>43</v>
      </c>
      <c r="AK4" s="15" t="s">
        <v>44</v>
      </c>
    </row>
    <row r="5" spans="1:37" ht="39.950000000000003" customHeight="1" x14ac:dyDescent="0.25">
      <c r="A5" s="121">
        <f t="shared" si="1"/>
        <v>4</v>
      </c>
      <c r="B5" s="11" t="s">
        <v>55</v>
      </c>
      <c r="C5" s="13"/>
      <c r="D5" s="13" t="s">
        <v>56</v>
      </c>
      <c r="E5" s="13" t="s">
        <v>56</v>
      </c>
      <c r="F5" s="13" t="s">
        <v>49</v>
      </c>
      <c r="G5" s="13" t="s">
        <v>57</v>
      </c>
      <c r="H5" s="14" t="s">
        <v>24</v>
      </c>
      <c r="I5" s="122" t="s">
        <v>58</v>
      </c>
      <c r="J5" s="123" t="s">
        <v>26</v>
      </c>
      <c r="K5" s="123" t="s">
        <v>26</v>
      </c>
      <c r="L5" s="123" t="s">
        <v>26</v>
      </c>
      <c r="M5" s="122" t="s">
        <v>26</v>
      </c>
      <c r="N5" s="122" t="s">
        <v>26</v>
      </c>
      <c r="O5" s="131" t="s">
        <v>59</v>
      </c>
      <c r="P5" s="132">
        <v>0.81299999999999994</v>
      </c>
      <c r="Q5" s="132">
        <v>0.875</v>
      </c>
      <c r="R5" s="132">
        <f>AVERAGE(O5:Q5)</f>
        <v>0.84399999999999997</v>
      </c>
      <c r="S5" s="133" t="s">
        <v>60</v>
      </c>
      <c r="T5" s="133" t="s">
        <v>60</v>
      </c>
      <c r="U5" s="131" t="s">
        <v>59</v>
      </c>
      <c r="V5" s="133" t="s">
        <v>60</v>
      </c>
      <c r="W5" s="129" t="s">
        <v>29</v>
      </c>
      <c r="X5" s="130" t="s">
        <v>29</v>
      </c>
      <c r="Y5" s="14" t="s">
        <v>390</v>
      </c>
      <c r="Z5" s="130" t="s">
        <v>43</v>
      </c>
      <c r="AA5" s="122" t="s">
        <v>58</v>
      </c>
      <c r="AB5" s="133" t="s">
        <v>60</v>
      </c>
      <c r="AC5" s="122" t="s">
        <v>61</v>
      </c>
      <c r="AD5" s="17"/>
      <c r="AE5" s="18" t="s">
        <v>42</v>
      </c>
      <c r="AF5" s="17"/>
      <c r="AG5" s="18" t="s">
        <v>42</v>
      </c>
      <c r="AH5" s="17"/>
      <c r="AI5" s="17"/>
      <c r="AJ5" s="122"/>
      <c r="AK5" s="134"/>
    </row>
    <row r="6" spans="1:37" ht="39.950000000000003" customHeight="1" x14ac:dyDescent="0.25">
      <c r="A6" s="121">
        <f t="shared" si="1"/>
        <v>5</v>
      </c>
      <c r="B6" s="11" t="s">
        <v>62</v>
      </c>
      <c r="C6" s="20" t="s">
        <v>46</v>
      </c>
      <c r="D6" s="13" t="s">
        <v>63</v>
      </c>
      <c r="E6" s="13" t="s">
        <v>64</v>
      </c>
      <c r="F6" s="13" t="s">
        <v>22</v>
      </c>
      <c r="G6" s="135" t="s">
        <v>65</v>
      </c>
      <c r="H6" s="14" t="s">
        <v>24</v>
      </c>
      <c r="I6" s="122" t="s">
        <v>66</v>
      </c>
      <c r="J6" s="123" t="s">
        <v>26</v>
      </c>
      <c r="K6" s="123" t="s">
        <v>26</v>
      </c>
      <c r="L6" s="129" t="s">
        <v>29</v>
      </c>
      <c r="M6" s="122" t="s">
        <v>26</v>
      </c>
      <c r="N6" s="130" t="s">
        <v>29</v>
      </c>
      <c r="O6" s="136">
        <v>0.35299999999999998</v>
      </c>
      <c r="P6" s="126">
        <v>0.27300000000000002</v>
      </c>
      <c r="Q6" s="126">
        <v>0.245</v>
      </c>
      <c r="R6" s="126">
        <f t="shared" si="0"/>
        <v>0.29033333333333333</v>
      </c>
      <c r="S6" s="113" t="s">
        <v>40</v>
      </c>
      <c r="T6" s="113" t="s">
        <v>40</v>
      </c>
      <c r="U6" s="129" t="s">
        <v>29</v>
      </c>
      <c r="V6" s="129" t="s">
        <v>29</v>
      </c>
      <c r="W6" s="129" t="s">
        <v>29</v>
      </c>
      <c r="X6" s="130" t="s">
        <v>29</v>
      </c>
      <c r="Y6" s="14" t="s">
        <v>67</v>
      </c>
      <c r="Z6" s="113" t="s">
        <v>34</v>
      </c>
      <c r="AA6" s="122" t="s">
        <v>66</v>
      </c>
      <c r="AB6" s="122"/>
      <c r="AC6" s="18" t="s">
        <v>42</v>
      </c>
      <c r="AD6" s="19"/>
      <c r="AE6" s="15" t="s">
        <v>32</v>
      </c>
      <c r="AF6" s="16" t="s">
        <v>559</v>
      </c>
      <c r="AG6" s="15" t="s">
        <v>32</v>
      </c>
      <c r="AH6" s="16" t="s">
        <v>559</v>
      </c>
      <c r="AI6" s="19"/>
      <c r="AJ6" s="113" t="s">
        <v>34</v>
      </c>
      <c r="AK6" s="18" t="s">
        <v>35</v>
      </c>
    </row>
    <row r="7" spans="1:37" ht="39.950000000000003" customHeight="1" x14ac:dyDescent="0.25">
      <c r="A7" s="121">
        <f t="shared" si="1"/>
        <v>6</v>
      </c>
      <c r="B7" s="11" t="s">
        <v>68</v>
      </c>
      <c r="C7" s="20" t="s">
        <v>46</v>
      </c>
      <c r="D7" s="13" t="s">
        <v>47</v>
      </c>
      <c r="E7" s="13" t="s">
        <v>69</v>
      </c>
      <c r="F7" s="13" t="s">
        <v>49</v>
      </c>
      <c r="G7" s="13" t="s">
        <v>70</v>
      </c>
      <c r="H7" s="14" t="s">
        <v>24</v>
      </c>
      <c r="I7" s="122" t="s">
        <v>71</v>
      </c>
      <c r="J7" s="123" t="s">
        <v>26</v>
      </c>
      <c r="K7" s="123" t="s">
        <v>26</v>
      </c>
      <c r="L7" s="137" t="s">
        <v>60</v>
      </c>
      <c r="M7" s="122" t="s">
        <v>26</v>
      </c>
      <c r="N7" s="133" t="s">
        <v>60</v>
      </c>
      <c r="O7" s="136">
        <v>0.39100000000000001</v>
      </c>
      <c r="P7" s="136">
        <v>0.38300000000000001</v>
      </c>
      <c r="Q7" s="136">
        <v>0.39100000000000001</v>
      </c>
      <c r="R7" s="138">
        <f t="shared" si="0"/>
        <v>0.38833333333333336</v>
      </c>
      <c r="S7" s="130" t="s">
        <v>29</v>
      </c>
      <c r="T7" s="130" t="s">
        <v>29</v>
      </c>
      <c r="U7" s="129" t="s">
        <v>29</v>
      </c>
      <c r="V7" s="129" t="s">
        <v>29</v>
      </c>
      <c r="W7" s="129" t="s">
        <v>29</v>
      </c>
      <c r="X7" s="130" t="s">
        <v>29</v>
      </c>
      <c r="Y7" s="14" t="s">
        <v>560</v>
      </c>
      <c r="Z7" s="130" t="s">
        <v>43</v>
      </c>
      <c r="AA7" s="122" t="s">
        <v>71</v>
      </c>
      <c r="AB7" s="133" t="s">
        <v>60</v>
      </c>
      <c r="AC7" s="18" t="s">
        <v>42</v>
      </c>
      <c r="AD7" s="19"/>
      <c r="AE7" s="18" t="s">
        <v>42</v>
      </c>
      <c r="AF7" s="19"/>
      <c r="AG7" s="15" t="s">
        <v>32</v>
      </c>
      <c r="AH7" s="16" t="s">
        <v>510</v>
      </c>
      <c r="AI7" s="19"/>
      <c r="AJ7" s="113" t="s">
        <v>34</v>
      </c>
      <c r="AK7" s="18" t="s">
        <v>35</v>
      </c>
    </row>
    <row r="8" spans="1:37" ht="39.950000000000003" customHeight="1" x14ac:dyDescent="0.25">
      <c r="A8" s="121">
        <f t="shared" si="1"/>
        <v>7</v>
      </c>
      <c r="B8" s="11" t="s">
        <v>72</v>
      </c>
      <c r="C8" s="12"/>
      <c r="D8" s="13" t="s">
        <v>56</v>
      </c>
      <c r="E8" s="13" t="s">
        <v>73</v>
      </c>
      <c r="F8" s="13" t="s">
        <v>49</v>
      </c>
      <c r="G8" s="135" t="s">
        <v>74</v>
      </c>
      <c r="H8" s="14" t="s">
        <v>24</v>
      </c>
      <c r="I8" s="122" t="s">
        <v>75</v>
      </c>
      <c r="J8" s="129" t="s">
        <v>29</v>
      </c>
      <c r="K8" s="129" t="s">
        <v>29</v>
      </c>
      <c r="L8" s="139" t="s">
        <v>35</v>
      </c>
      <c r="M8" s="130" t="s">
        <v>29</v>
      </c>
      <c r="N8" s="122"/>
      <c r="O8" s="132">
        <v>0.85199999999999998</v>
      </c>
      <c r="P8" s="132">
        <v>0.78100000000000003</v>
      </c>
      <c r="Q8" s="132">
        <v>0.85899999999999999</v>
      </c>
      <c r="R8" s="132">
        <f t="shared" si="0"/>
        <v>0.83066666666666666</v>
      </c>
      <c r="S8" s="133" t="s">
        <v>60</v>
      </c>
      <c r="T8" s="130" t="s">
        <v>29</v>
      </c>
      <c r="U8" s="137" t="s">
        <v>60</v>
      </c>
      <c r="V8" s="137" t="s">
        <v>60</v>
      </c>
      <c r="W8" s="137" t="s">
        <v>60</v>
      </c>
      <c r="X8" s="133" t="s">
        <v>60</v>
      </c>
      <c r="Y8" s="140"/>
      <c r="Z8" s="130" t="s">
        <v>43</v>
      </c>
      <c r="AA8" s="122" t="s">
        <v>75</v>
      </c>
      <c r="AB8" s="122"/>
      <c r="AC8" s="18" t="s">
        <v>42</v>
      </c>
      <c r="AD8" s="19"/>
      <c r="AE8" s="18" t="s">
        <v>42</v>
      </c>
      <c r="AF8" s="19"/>
      <c r="AG8" s="18" t="s">
        <v>42</v>
      </c>
      <c r="AH8" s="19"/>
      <c r="AI8" s="19"/>
      <c r="AJ8" s="113" t="s">
        <v>34</v>
      </c>
      <c r="AK8" s="18" t="s">
        <v>35</v>
      </c>
    </row>
    <row r="9" spans="1:37" ht="39.950000000000003" customHeight="1" x14ac:dyDescent="0.25">
      <c r="A9" s="121">
        <f t="shared" si="1"/>
        <v>8</v>
      </c>
      <c r="B9" s="11" t="s">
        <v>76</v>
      </c>
      <c r="C9" s="20" t="s">
        <v>46</v>
      </c>
      <c r="D9" s="13" t="s">
        <v>77</v>
      </c>
      <c r="E9" s="13" t="s">
        <v>78</v>
      </c>
      <c r="F9" s="13" t="s">
        <v>49</v>
      </c>
      <c r="G9" s="135" t="s">
        <v>79</v>
      </c>
      <c r="H9" s="14" t="s">
        <v>24</v>
      </c>
      <c r="I9" s="122" t="s">
        <v>80</v>
      </c>
      <c r="J9" s="123" t="s">
        <v>26</v>
      </c>
      <c r="K9" s="123" t="s">
        <v>26</v>
      </c>
      <c r="L9" s="124" t="s">
        <v>27</v>
      </c>
      <c r="M9" s="122" t="s">
        <v>26</v>
      </c>
      <c r="N9" s="122" t="s">
        <v>26</v>
      </c>
      <c r="O9" s="132">
        <v>0.72099999999999997</v>
      </c>
      <c r="P9" s="136">
        <v>0.49199999999999999</v>
      </c>
      <c r="Q9" s="132">
        <v>0.74199999999999999</v>
      </c>
      <c r="R9" s="141">
        <f t="shared" si="0"/>
        <v>0.65166666666666673</v>
      </c>
      <c r="S9" s="142" t="s">
        <v>35</v>
      </c>
      <c r="T9" s="142" t="s">
        <v>35</v>
      </c>
      <c r="U9" s="137" t="s">
        <v>60</v>
      </c>
      <c r="V9" s="137" t="s">
        <v>60</v>
      </c>
      <c r="W9" s="137" t="s">
        <v>60</v>
      </c>
      <c r="X9" s="133" t="s">
        <v>60</v>
      </c>
      <c r="Y9" s="14"/>
      <c r="Z9" s="142" t="s">
        <v>42</v>
      </c>
      <c r="AA9" s="122" t="s">
        <v>80</v>
      </c>
      <c r="AB9" s="122"/>
      <c r="AC9" s="18" t="s">
        <v>42</v>
      </c>
      <c r="AD9" s="19"/>
      <c r="AE9" s="18" t="s">
        <v>42</v>
      </c>
      <c r="AF9" s="19"/>
      <c r="AG9" s="18" t="s">
        <v>42</v>
      </c>
      <c r="AH9" s="19"/>
      <c r="AI9" s="19"/>
      <c r="AJ9" s="130" t="s">
        <v>43</v>
      </c>
      <c r="AK9" s="15" t="s">
        <v>44</v>
      </c>
    </row>
    <row r="10" spans="1:37" ht="39.950000000000003" customHeight="1" x14ac:dyDescent="0.25">
      <c r="A10" s="121">
        <f t="shared" si="1"/>
        <v>9</v>
      </c>
      <c r="B10" s="11" t="s">
        <v>81</v>
      </c>
      <c r="C10" s="20" t="s">
        <v>46</v>
      </c>
      <c r="D10" s="13" t="s">
        <v>82</v>
      </c>
      <c r="E10" s="13" t="s">
        <v>83</v>
      </c>
      <c r="F10" s="13" t="s">
        <v>49</v>
      </c>
      <c r="G10" s="135" t="s">
        <v>84</v>
      </c>
      <c r="H10" s="14" t="s">
        <v>24</v>
      </c>
      <c r="I10" s="122" t="s">
        <v>85</v>
      </c>
      <c r="J10" s="139" t="s">
        <v>35</v>
      </c>
      <c r="K10" s="139" t="s">
        <v>35</v>
      </c>
      <c r="L10" s="124" t="s">
        <v>27</v>
      </c>
      <c r="M10" s="142" t="s">
        <v>35</v>
      </c>
      <c r="N10" s="122">
        <v>2023</v>
      </c>
      <c r="O10" s="132">
        <v>0.96899999999999997</v>
      </c>
      <c r="P10" s="132">
        <v>0.90600000000000003</v>
      </c>
      <c r="Q10" s="132">
        <v>1</v>
      </c>
      <c r="R10" s="143">
        <f t="shared" si="0"/>
        <v>0.95833333333333337</v>
      </c>
      <c r="S10" s="133" t="s">
        <v>60</v>
      </c>
      <c r="T10" s="142" t="s">
        <v>35</v>
      </c>
      <c r="U10" s="137" t="s">
        <v>60</v>
      </c>
      <c r="V10" s="137" t="s">
        <v>60</v>
      </c>
      <c r="W10" s="137" t="s">
        <v>60</v>
      </c>
      <c r="X10" s="133" t="s">
        <v>60</v>
      </c>
      <c r="Y10" s="14"/>
      <c r="Z10" s="142" t="s">
        <v>42</v>
      </c>
      <c r="AA10" s="122" t="s">
        <v>85</v>
      </c>
      <c r="AB10" s="15" t="s">
        <v>53</v>
      </c>
      <c r="AC10" s="18" t="s">
        <v>42</v>
      </c>
      <c r="AD10" s="19"/>
      <c r="AE10" s="18" t="s">
        <v>42</v>
      </c>
      <c r="AF10" s="19"/>
      <c r="AG10" s="18" t="s">
        <v>42</v>
      </c>
      <c r="AH10" s="19"/>
      <c r="AI10" s="19"/>
      <c r="AJ10" s="130" t="s">
        <v>43</v>
      </c>
      <c r="AK10" s="18" t="s">
        <v>35</v>
      </c>
    </row>
    <row r="11" spans="1:37" ht="39.950000000000003" customHeight="1" x14ac:dyDescent="0.25">
      <c r="A11" s="121" t="b">
        <f>P9+P11=A10+1</f>
        <v>0</v>
      </c>
      <c r="B11" s="11" t="s">
        <v>86</v>
      </c>
      <c r="C11" s="12"/>
      <c r="D11" s="13" t="s">
        <v>87</v>
      </c>
      <c r="E11" s="13" t="s">
        <v>88</v>
      </c>
      <c r="F11" s="13" t="s">
        <v>89</v>
      </c>
      <c r="G11" s="21" t="s">
        <v>90</v>
      </c>
      <c r="H11" s="14" t="s">
        <v>24</v>
      </c>
      <c r="I11" s="122" t="s">
        <v>91</v>
      </c>
      <c r="J11" s="129" t="s">
        <v>29</v>
      </c>
      <c r="K11" s="123" t="s">
        <v>26</v>
      </c>
      <c r="L11" s="124" t="s">
        <v>27</v>
      </c>
      <c r="M11" s="130" t="s">
        <v>29</v>
      </c>
      <c r="N11" s="122"/>
      <c r="O11" s="126">
        <v>0.219</v>
      </c>
      <c r="P11" s="136">
        <v>0.36499999999999999</v>
      </c>
      <c r="Q11" s="141">
        <v>0.55200000000000005</v>
      </c>
      <c r="R11" s="144">
        <f t="shared" si="0"/>
        <v>0.37866666666666671</v>
      </c>
      <c r="S11" s="130" t="s">
        <v>29</v>
      </c>
      <c r="T11" s="130" t="s">
        <v>29</v>
      </c>
      <c r="U11" s="129" t="s">
        <v>29</v>
      </c>
      <c r="V11" s="137" t="s">
        <v>60</v>
      </c>
      <c r="W11" s="139" t="s">
        <v>35</v>
      </c>
      <c r="X11" s="130" t="s">
        <v>29</v>
      </c>
      <c r="Y11" s="14" t="s">
        <v>92</v>
      </c>
      <c r="Z11" s="130" t="s">
        <v>43</v>
      </c>
      <c r="AA11" s="122" t="s">
        <v>91</v>
      </c>
      <c r="AB11" s="122"/>
      <c r="AC11" s="18" t="s">
        <v>42</v>
      </c>
      <c r="AD11" s="19"/>
      <c r="AE11" s="18" t="s">
        <v>42</v>
      </c>
      <c r="AF11" s="19"/>
      <c r="AG11" s="18" t="s">
        <v>42</v>
      </c>
      <c r="AH11" s="19"/>
      <c r="AI11" s="19"/>
      <c r="AJ11" s="130" t="s">
        <v>43</v>
      </c>
      <c r="AK11" s="18" t="s">
        <v>35</v>
      </c>
    </row>
    <row r="12" spans="1:37" ht="39.950000000000003" customHeight="1" x14ac:dyDescent="0.25">
      <c r="A12" s="121">
        <f t="shared" si="1"/>
        <v>1</v>
      </c>
      <c r="B12" s="11" t="s">
        <v>93</v>
      </c>
      <c r="C12" s="20" t="s">
        <v>46</v>
      </c>
      <c r="D12" s="13" t="s">
        <v>87</v>
      </c>
      <c r="E12" s="13" t="s">
        <v>88</v>
      </c>
      <c r="F12" s="13" t="s">
        <v>94</v>
      </c>
      <c r="G12" s="21" t="s">
        <v>95</v>
      </c>
      <c r="H12" s="14" t="s">
        <v>24</v>
      </c>
      <c r="I12" s="122" t="s">
        <v>96</v>
      </c>
      <c r="J12" s="129" t="s">
        <v>29</v>
      </c>
      <c r="K12" s="133" t="s">
        <v>60</v>
      </c>
      <c r="L12" s="124" t="s">
        <v>27</v>
      </c>
      <c r="M12" s="130" t="s">
        <v>29</v>
      </c>
      <c r="N12" s="130" t="s">
        <v>29</v>
      </c>
      <c r="O12" s="131" t="s">
        <v>59</v>
      </c>
      <c r="P12" s="141">
        <v>0.59399999999999997</v>
      </c>
      <c r="Q12" s="132">
        <v>0.83899999999999997</v>
      </c>
      <c r="R12" s="143">
        <f t="shared" si="0"/>
        <v>0.71649999999999991</v>
      </c>
      <c r="S12" s="133" t="s">
        <v>60</v>
      </c>
      <c r="T12" s="130" t="s">
        <v>29</v>
      </c>
      <c r="U12" s="131" t="s">
        <v>59</v>
      </c>
      <c r="V12" s="139" t="s">
        <v>35</v>
      </c>
      <c r="W12" s="139" t="s">
        <v>35</v>
      </c>
      <c r="X12" s="142" t="s">
        <v>35</v>
      </c>
      <c r="Y12" s="14" t="s">
        <v>97</v>
      </c>
      <c r="Z12" s="130" t="s">
        <v>43</v>
      </c>
      <c r="AA12" s="122" t="s">
        <v>96</v>
      </c>
      <c r="AB12" s="122"/>
      <c r="AC12" s="122" t="s">
        <v>59</v>
      </c>
      <c r="AD12" s="19"/>
      <c r="AE12" s="18" t="s">
        <v>42</v>
      </c>
      <c r="AF12" s="19"/>
      <c r="AG12" s="18" t="s">
        <v>42</v>
      </c>
      <c r="AH12" s="19"/>
      <c r="AI12" s="19"/>
      <c r="AJ12" s="130" t="s">
        <v>43</v>
      </c>
      <c r="AK12" s="18" t="s">
        <v>35</v>
      </c>
    </row>
    <row r="13" spans="1:37" ht="39.950000000000003" customHeight="1" x14ac:dyDescent="0.25">
      <c r="A13" s="121">
        <f t="shared" si="1"/>
        <v>2</v>
      </c>
      <c r="B13" s="11" t="s">
        <v>99</v>
      </c>
      <c r="C13" s="20" t="s">
        <v>46</v>
      </c>
      <c r="D13" s="13" t="s">
        <v>87</v>
      </c>
      <c r="E13" s="13" t="s">
        <v>88</v>
      </c>
      <c r="F13" s="13" t="s">
        <v>89</v>
      </c>
      <c r="G13" s="21" t="s">
        <v>100</v>
      </c>
      <c r="H13" s="14" t="s">
        <v>24</v>
      </c>
      <c r="I13" s="122" t="s">
        <v>101</v>
      </c>
      <c r="J13" s="123" t="s">
        <v>26</v>
      </c>
      <c r="K13" s="123" t="s">
        <v>26</v>
      </c>
      <c r="L13" s="145" t="s">
        <v>40</v>
      </c>
      <c r="M13" s="113" t="s">
        <v>40</v>
      </c>
      <c r="N13" s="113" t="s">
        <v>40</v>
      </c>
      <c r="O13" s="126">
        <v>0.28499999999999998</v>
      </c>
      <c r="P13" s="136">
        <v>0.33600000000000002</v>
      </c>
      <c r="Q13" s="126">
        <v>0.19400000000000001</v>
      </c>
      <c r="R13" s="146">
        <f t="shared" si="0"/>
        <v>0.27166666666666667</v>
      </c>
      <c r="S13" s="113" t="s">
        <v>40</v>
      </c>
      <c r="T13" s="113" t="s">
        <v>40</v>
      </c>
      <c r="U13" s="137" t="s">
        <v>60</v>
      </c>
      <c r="V13" s="137" t="s">
        <v>60</v>
      </c>
      <c r="W13" s="139" t="s">
        <v>35</v>
      </c>
      <c r="X13" s="142" t="s">
        <v>35</v>
      </c>
      <c r="Y13" s="14" t="s">
        <v>561</v>
      </c>
      <c r="Z13" s="113" t="s">
        <v>34</v>
      </c>
      <c r="AA13" s="122" t="s">
        <v>101</v>
      </c>
      <c r="AB13" s="122"/>
      <c r="AC13" s="15" t="s">
        <v>32</v>
      </c>
      <c r="AD13" s="16" t="s">
        <v>102</v>
      </c>
      <c r="AE13" s="18" t="s">
        <v>42</v>
      </c>
      <c r="AF13" s="19"/>
      <c r="AG13" s="15" t="s">
        <v>32</v>
      </c>
      <c r="AH13" s="16" t="s">
        <v>516</v>
      </c>
      <c r="AI13" s="19"/>
      <c r="AJ13" s="113" t="s">
        <v>34</v>
      </c>
      <c r="AK13" s="18" t="s">
        <v>35</v>
      </c>
    </row>
    <row r="14" spans="1:37" ht="39.950000000000003" customHeight="1" x14ac:dyDescent="0.25">
      <c r="A14" s="121">
        <f t="shared" si="1"/>
        <v>3</v>
      </c>
      <c r="B14" s="11" t="s">
        <v>103</v>
      </c>
      <c r="C14" s="12"/>
      <c r="D14" s="13" t="s">
        <v>87</v>
      </c>
      <c r="E14" s="13" t="s">
        <v>104</v>
      </c>
      <c r="F14" s="13" t="s">
        <v>89</v>
      </c>
      <c r="G14" s="21" t="s">
        <v>105</v>
      </c>
      <c r="H14" s="14" t="s">
        <v>24</v>
      </c>
      <c r="I14" s="122" t="s">
        <v>106</v>
      </c>
      <c r="J14" s="123" t="s">
        <v>26</v>
      </c>
      <c r="K14" s="123" t="s">
        <v>26</v>
      </c>
      <c r="L14" s="124" t="s">
        <v>27</v>
      </c>
      <c r="M14" s="122" t="s">
        <v>26</v>
      </c>
      <c r="N14" s="122"/>
      <c r="O14" s="126">
        <v>0.219</v>
      </c>
      <c r="P14" s="126">
        <v>0.192</v>
      </c>
      <c r="Q14" s="126">
        <v>0.188</v>
      </c>
      <c r="R14" s="146">
        <f t="shared" si="0"/>
        <v>0.19966666666666666</v>
      </c>
      <c r="S14" s="113" t="s">
        <v>40</v>
      </c>
      <c r="T14" s="113" t="s">
        <v>40</v>
      </c>
      <c r="U14" s="129" t="s">
        <v>29</v>
      </c>
      <c r="V14" s="129" t="s">
        <v>29</v>
      </c>
      <c r="W14" s="139" t="s">
        <v>35</v>
      </c>
      <c r="X14" s="130" t="s">
        <v>29</v>
      </c>
      <c r="Y14" s="14" t="s">
        <v>107</v>
      </c>
      <c r="Z14" s="113" t="s">
        <v>34</v>
      </c>
      <c r="AA14" s="122" t="s">
        <v>106</v>
      </c>
      <c r="AB14" s="122"/>
      <c r="AC14" s="18" t="s">
        <v>42</v>
      </c>
      <c r="AD14" s="19"/>
      <c r="AE14" s="15" t="s">
        <v>32</v>
      </c>
      <c r="AF14" s="16" t="s">
        <v>108</v>
      </c>
      <c r="AG14" s="18" t="s">
        <v>42</v>
      </c>
      <c r="AH14" s="19"/>
      <c r="AI14" s="19"/>
      <c r="AJ14" s="113" t="s">
        <v>34</v>
      </c>
      <c r="AK14" s="18" t="s">
        <v>35</v>
      </c>
    </row>
    <row r="15" spans="1:37" ht="39.950000000000003" customHeight="1" x14ac:dyDescent="0.25">
      <c r="A15" s="121">
        <f t="shared" si="1"/>
        <v>4</v>
      </c>
      <c r="B15" s="11" t="s">
        <v>109</v>
      </c>
      <c r="C15" s="12"/>
      <c r="D15" s="13" t="s">
        <v>87</v>
      </c>
      <c r="E15" s="13" t="s">
        <v>104</v>
      </c>
      <c r="F15" s="13" t="s">
        <v>89</v>
      </c>
      <c r="G15" s="21" t="s">
        <v>110</v>
      </c>
      <c r="H15" s="14" t="s">
        <v>24</v>
      </c>
      <c r="I15" s="122" t="s">
        <v>111</v>
      </c>
      <c r="J15" s="123" t="s">
        <v>26</v>
      </c>
      <c r="K15" s="123" t="s">
        <v>26</v>
      </c>
      <c r="L15" s="124" t="s">
        <v>27</v>
      </c>
      <c r="M15" s="122" t="s">
        <v>26</v>
      </c>
      <c r="N15" s="122"/>
      <c r="O15" s="126">
        <v>0.27800000000000002</v>
      </c>
      <c r="P15" s="126">
        <v>0.29199999999999998</v>
      </c>
      <c r="Q15" s="136">
        <v>0.44800000000000001</v>
      </c>
      <c r="R15" s="144">
        <f>AVERAGE(O15:Q15)</f>
        <v>0.33933333333333332</v>
      </c>
      <c r="S15" s="130" t="s">
        <v>29</v>
      </c>
      <c r="T15" s="130" t="s">
        <v>29</v>
      </c>
      <c r="U15" s="137" t="s">
        <v>60</v>
      </c>
      <c r="V15" s="129" t="s">
        <v>29</v>
      </c>
      <c r="W15" s="139" t="s">
        <v>35</v>
      </c>
      <c r="X15" s="130" t="s">
        <v>29</v>
      </c>
      <c r="Y15" s="14" t="s">
        <v>395</v>
      </c>
      <c r="Z15" s="130" t="s">
        <v>43</v>
      </c>
      <c r="AA15" s="122" t="s">
        <v>111</v>
      </c>
      <c r="AB15" s="18" t="s">
        <v>113</v>
      </c>
      <c r="AC15" s="18" t="s">
        <v>42</v>
      </c>
      <c r="AD15" s="19"/>
      <c r="AE15" s="18" t="s">
        <v>42</v>
      </c>
      <c r="AF15" s="19"/>
      <c r="AG15" s="18" t="s">
        <v>42</v>
      </c>
      <c r="AH15" s="19"/>
      <c r="AI15" s="19"/>
      <c r="AJ15" s="130" t="s">
        <v>43</v>
      </c>
      <c r="AK15" s="18" t="s">
        <v>35</v>
      </c>
    </row>
    <row r="16" spans="1:37" ht="39.950000000000003" customHeight="1" x14ac:dyDescent="0.25">
      <c r="A16" s="121">
        <f>A14+1</f>
        <v>4</v>
      </c>
      <c r="B16" s="11" t="s">
        <v>114</v>
      </c>
      <c r="C16" s="20" t="s">
        <v>46</v>
      </c>
      <c r="D16" s="13" t="s">
        <v>47</v>
      </c>
      <c r="E16" s="13" t="s">
        <v>115</v>
      </c>
      <c r="F16" s="13" t="s">
        <v>49</v>
      </c>
      <c r="G16" s="135" t="s">
        <v>116</v>
      </c>
      <c r="H16" s="14" t="s">
        <v>24</v>
      </c>
      <c r="I16" s="122" t="s">
        <v>117</v>
      </c>
      <c r="J16" s="123" t="s">
        <v>26</v>
      </c>
      <c r="K16" s="123" t="s">
        <v>26</v>
      </c>
      <c r="L16" s="124" t="s">
        <v>27</v>
      </c>
      <c r="M16" s="122" t="s">
        <v>26</v>
      </c>
      <c r="N16" s="122" t="s">
        <v>26</v>
      </c>
      <c r="O16" s="125">
        <v>0.13300000000000001</v>
      </c>
      <c r="P16" s="125">
        <v>0.06</v>
      </c>
      <c r="Q16" s="125">
        <v>0.109</v>
      </c>
      <c r="R16" s="127">
        <f t="shared" si="0"/>
        <v>0.10066666666666667</v>
      </c>
      <c r="S16" s="128" t="s">
        <v>28</v>
      </c>
      <c r="T16" s="128" t="s">
        <v>28</v>
      </c>
      <c r="U16" s="129" t="s">
        <v>29</v>
      </c>
      <c r="V16" s="129" t="s">
        <v>29</v>
      </c>
      <c r="W16" s="129" t="s">
        <v>29</v>
      </c>
      <c r="X16" s="130" t="s">
        <v>29</v>
      </c>
      <c r="Y16" s="14" t="s">
        <v>118</v>
      </c>
      <c r="Z16" s="128" t="s">
        <v>31</v>
      </c>
      <c r="AA16" s="122" t="s">
        <v>117</v>
      </c>
      <c r="AB16" s="15" t="s">
        <v>53</v>
      </c>
      <c r="AC16" s="18" t="s">
        <v>42</v>
      </c>
      <c r="AD16" s="19"/>
      <c r="AE16" s="18" t="s">
        <v>42</v>
      </c>
      <c r="AF16" s="19"/>
      <c r="AG16" s="15" t="s">
        <v>32</v>
      </c>
      <c r="AH16" s="16" t="s">
        <v>510</v>
      </c>
      <c r="AI16" s="19"/>
      <c r="AJ16" s="113" t="s">
        <v>34</v>
      </c>
      <c r="AK16" s="18" t="s">
        <v>35</v>
      </c>
    </row>
    <row r="17" spans="1:37" ht="39.950000000000003" customHeight="1" x14ac:dyDescent="0.25">
      <c r="A17" s="121">
        <f t="shared" si="1"/>
        <v>5</v>
      </c>
      <c r="B17" s="11" t="s">
        <v>119</v>
      </c>
      <c r="C17" s="20" t="s">
        <v>46</v>
      </c>
      <c r="D17" s="13" t="s">
        <v>47</v>
      </c>
      <c r="E17" s="13" t="s">
        <v>120</v>
      </c>
      <c r="F17" s="13" t="s">
        <v>49</v>
      </c>
      <c r="G17" s="135" t="s">
        <v>121</v>
      </c>
      <c r="H17" s="14" t="s">
        <v>24</v>
      </c>
      <c r="I17" s="122" t="s">
        <v>122</v>
      </c>
      <c r="J17" s="123" t="s">
        <v>26</v>
      </c>
      <c r="K17" s="123" t="s">
        <v>26</v>
      </c>
      <c r="L17" s="124" t="s">
        <v>27</v>
      </c>
      <c r="M17" s="122" t="s">
        <v>26</v>
      </c>
      <c r="N17" s="122" t="s">
        <v>26</v>
      </c>
      <c r="O17" s="126">
        <v>0.21099999999999999</v>
      </c>
      <c r="P17" s="126">
        <v>0.22700000000000001</v>
      </c>
      <c r="Q17" s="126">
        <v>0.31</v>
      </c>
      <c r="R17" s="146">
        <f t="shared" si="0"/>
        <v>0.24933333333333332</v>
      </c>
      <c r="S17" s="113" t="s">
        <v>40</v>
      </c>
      <c r="T17" s="113" t="s">
        <v>40</v>
      </c>
      <c r="U17" s="139" t="s">
        <v>35</v>
      </c>
      <c r="V17" s="129" t="s">
        <v>29</v>
      </c>
      <c r="W17" s="129" t="s">
        <v>29</v>
      </c>
      <c r="X17" s="130" t="s">
        <v>29</v>
      </c>
      <c r="Y17" s="14" t="s">
        <v>562</v>
      </c>
      <c r="Z17" s="113" t="s">
        <v>34</v>
      </c>
      <c r="AA17" s="122" t="s">
        <v>122</v>
      </c>
      <c r="AB17" s="15" t="s">
        <v>53</v>
      </c>
      <c r="AC17" s="18" t="s">
        <v>42</v>
      </c>
      <c r="AD17" s="19"/>
      <c r="AE17" s="18" t="s">
        <v>42</v>
      </c>
      <c r="AF17" s="19"/>
      <c r="AG17" s="15" t="s">
        <v>32</v>
      </c>
      <c r="AH17" s="16" t="s">
        <v>516</v>
      </c>
      <c r="AI17" s="19"/>
      <c r="AJ17" s="113" t="s">
        <v>34</v>
      </c>
      <c r="AK17" s="18" t="s">
        <v>35</v>
      </c>
    </row>
    <row r="18" spans="1:37" ht="39.950000000000003" customHeight="1" x14ac:dyDescent="0.25">
      <c r="A18" s="121">
        <f t="shared" si="1"/>
        <v>6</v>
      </c>
      <c r="B18" s="11" t="s">
        <v>123</v>
      </c>
      <c r="C18" s="12"/>
      <c r="D18" s="13" t="s">
        <v>87</v>
      </c>
      <c r="E18" s="13" t="s">
        <v>124</v>
      </c>
      <c r="F18" s="13" t="s">
        <v>22</v>
      </c>
      <c r="G18" s="135" t="s">
        <v>125</v>
      </c>
      <c r="H18" s="14" t="s">
        <v>24</v>
      </c>
      <c r="I18" s="122" t="s">
        <v>126</v>
      </c>
      <c r="J18" s="123" t="s">
        <v>26</v>
      </c>
      <c r="K18" s="123" t="s">
        <v>26</v>
      </c>
      <c r="L18" s="124" t="s">
        <v>27</v>
      </c>
      <c r="M18" s="122" t="s">
        <v>26</v>
      </c>
      <c r="N18" s="122"/>
      <c r="O18" s="125">
        <v>0.156</v>
      </c>
      <c r="P18" s="125">
        <v>0.13300000000000001</v>
      </c>
      <c r="Q18" s="126">
        <v>0.29699999999999999</v>
      </c>
      <c r="R18" s="146">
        <f>AVERAGE(O18:Q18)</f>
        <v>0.19533333333333336</v>
      </c>
      <c r="S18" s="113" t="s">
        <v>40</v>
      </c>
      <c r="T18" s="113" t="s">
        <v>40</v>
      </c>
      <c r="U18" s="139" t="s">
        <v>35</v>
      </c>
      <c r="V18" s="129" t="s">
        <v>29</v>
      </c>
      <c r="W18" s="129" t="s">
        <v>29</v>
      </c>
      <c r="X18" s="130" t="s">
        <v>29</v>
      </c>
      <c r="Y18" s="14" t="s">
        <v>563</v>
      </c>
      <c r="Z18" s="113" t="s">
        <v>34</v>
      </c>
      <c r="AA18" s="122" t="s">
        <v>126</v>
      </c>
      <c r="AB18" s="122"/>
      <c r="AC18" s="15" t="s">
        <v>32</v>
      </c>
      <c r="AD18" s="16" t="s">
        <v>54</v>
      </c>
      <c r="AE18" s="18" t="s">
        <v>42</v>
      </c>
      <c r="AF18" s="19"/>
      <c r="AG18" s="18" t="s">
        <v>42</v>
      </c>
      <c r="AH18" s="19"/>
      <c r="AI18" s="19"/>
      <c r="AJ18" s="130" t="s">
        <v>43</v>
      </c>
      <c r="AK18" s="15" t="s">
        <v>44</v>
      </c>
    </row>
    <row r="19" spans="1:37" ht="39.950000000000003" customHeight="1" x14ac:dyDescent="0.25">
      <c r="A19" s="121">
        <f t="shared" si="1"/>
        <v>7</v>
      </c>
      <c r="B19" s="11" t="s">
        <v>127</v>
      </c>
      <c r="C19" s="12"/>
      <c r="D19" s="13" t="s">
        <v>82</v>
      </c>
      <c r="E19" s="13" t="s">
        <v>128</v>
      </c>
      <c r="F19" s="13" t="s">
        <v>49</v>
      </c>
      <c r="G19" s="135" t="s">
        <v>129</v>
      </c>
      <c r="H19" s="14" t="s">
        <v>24</v>
      </c>
      <c r="I19" s="122" t="s">
        <v>130</v>
      </c>
      <c r="J19" s="123" t="s">
        <v>26</v>
      </c>
      <c r="K19" s="123" t="s">
        <v>26</v>
      </c>
      <c r="L19" s="124" t="s">
        <v>27</v>
      </c>
      <c r="M19" s="122" t="s">
        <v>26</v>
      </c>
      <c r="N19" s="122"/>
      <c r="O19" s="132">
        <v>0.76600000000000001</v>
      </c>
      <c r="P19" s="141">
        <v>0.625</v>
      </c>
      <c r="Q19" s="132">
        <v>0.68</v>
      </c>
      <c r="R19" s="143">
        <f>AVERAGE(O19:Q19)</f>
        <v>0.69033333333333335</v>
      </c>
      <c r="S19" s="133" t="s">
        <v>60</v>
      </c>
      <c r="T19" s="133" t="s">
        <v>60</v>
      </c>
      <c r="U19" s="137" t="s">
        <v>60</v>
      </c>
      <c r="V19" s="137" t="s">
        <v>60</v>
      </c>
      <c r="W19" s="137" t="s">
        <v>60</v>
      </c>
      <c r="X19" s="133" t="s">
        <v>60</v>
      </c>
      <c r="Y19" s="14"/>
      <c r="Z19" s="133" t="s">
        <v>113</v>
      </c>
      <c r="AA19" s="122" t="s">
        <v>130</v>
      </c>
      <c r="AB19" s="18" t="s">
        <v>113</v>
      </c>
      <c r="AC19" s="18" t="s">
        <v>42</v>
      </c>
      <c r="AD19" s="19"/>
      <c r="AE19" s="18" t="s">
        <v>42</v>
      </c>
      <c r="AF19" s="19"/>
      <c r="AG19" s="18" t="s">
        <v>42</v>
      </c>
      <c r="AH19" s="19"/>
      <c r="AI19" s="19"/>
      <c r="AJ19" s="130" t="s">
        <v>43</v>
      </c>
      <c r="AK19" s="15" t="s">
        <v>44</v>
      </c>
    </row>
    <row r="20" spans="1:37" ht="39.950000000000003" customHeight="1" x14ac:dyDescent="0.25">
      <c r="A20" s="121">
        <f t="shared" si="1"/>
        <v>8</v>
      </c>
      <c r="B20" s="11" t="s">
        <v>131</v>
      </c>
      <c r="C20" s="20" t="s">
        <v>46</v>
      </c>
      <c r="D20" s="13" t="s">
        <v>132</v>
      </c>
      <c r="E20" s="13" t="s">
        <v>133</v>
      </c>
      <c r="F20" s="13" t="s">
        <v>134</v>
      </c>
      <c r="G20" s="13" t="s">
        <v>135</v>
      </c>
      <c r="H20" s="14" t="s">
        <v>24</v>
      </c>
      <c r="I20" s="122" t="s">
        <v>136</v>
      </c>
      <c r="J20" s="123" t="s">
        <v>26</v>
      </c>
      <c r="K20" s="123" t="s">
        <v>26</v>
      </c>
      <c r="L20" s="124" t="s">
        <v>27</v>
      </c>
      <c r="M20" s="122" t="s">
        <v>26</v>
      </c>
      <c r="N20" s="122" t="s">
        <v>26</v>
      </c>
      <c r="O20" s="126">
        <v>0.219</v>
      </c>
      <c r="P20" s="126">
        <v>0.29199999999999998</v>
      </c>
      <c r="Q20" s="125">
        <v>0.125</v>
      </c>
      <c r="R20" s="146">
        <f t="shared" ref="R20:R73" si="2">AVERAGE(O20:Q20)</f>
        <v>0.21199999999999999</v>
      </c>
      <c r="S20" s="113" t="s">
        <v>40</v>
      </c>
      <c r="T20" s="113" t="s">
        <v>40</v>
      </c>
      <c r="U20" s="129" t="s">
        <v>29</v>
      </c>
      <c r="V20" s="129" t="s">
        <v>29</v>
      </c>
      <c r="W20" s="129" t="s">
        <v>29</v>
      </c>
      <c r="X20" s="130" t="s">
        <v>29</v>
      </c>
      <c r="Y20" s="14" t="s">
        <v>137</v>
      </c>
      <c r="Z20" s="113" t="s">
        <v>34</v>
      </c>
      <c r="AA20" s="122" t="s">
        <v>136</v>
      </c>
      <c r="AB20" s="122"/>
      <c r="AC20" s="15" t="s">
        <v>32</v>
      </c>
      <c r="AD20" s="16" t="s">
        <v>138</v>
      </c>
      <c r="AE20" s="15" t="s">
        <v>32</v>
      </c>
      <c r="AF20" s="16" t="s">
        <v>139</v>
      </c>
      <c r="AG20" s="18" t="s">
        <v>42</v>
      </c>
      <c r="AH20" s="19"/>
      <c r="AI20" s="19"/>
      <c r="AJ20" s="122"/>
      <c r="AK20" s="134"/>
    </row>
    <row r="21" spans="1:37" ht="39.950000000000003" customHeight="1" x14ac:dyDescent="0.25">
      <c r="A21" s="121">
        <f t="shared" si="1"/>
        <v>9</v>
      </c>
      <c r="B21" s="11" t="s">
        <v>140</v>
      </c>
      <c r="C21" s="12"/>
      <c r="D21" s="13" t="s">
        <v>141</v>
      </c>
      <c r="E21" s="13" t="s">
        <v>142</v>
      </c>
      <c r="F21" s="13" t="s">
        <v>49</v>
      </c>
      <c r="G21" s="13" t="s">
        <v>143</v>
      </c>
      <c r="H21" s="14" t="s">
        <v>24</v>
      </c>
      <c r="I21" s="122" t="s">
        <v>144</v>
      </c>
      <c r="J21" s="129" t="s">
        <v>29</v>
      </c>
      <c r="K21" s="139" t="s">
        <v>35</v>
      </c>
      <c r="L21" s="124" t="s">
        <v>27</v>
      </c>
      <c r="M21" s="130" t="s">
        <v>29</v>
      </c>
      <c r="N21" s="122"/>
      <c r="O21" s="131" t="s">
        <v>59</v>
      </c>
      <c r="P21" s="132">
        <v>0.81299999999999994</v>
      </c>
      <c r="Q21" s="132">
        <v>0.90400000000000003</v>
      </c>
      <c r="R21" s="132">
        <f>AVERAGE(O21:Q21)</f>
        <v>0.85850000000000004</v>
      </c>
      <c r="S21" s="133" t="s">
        <v>60</v>
      </c>
      <c r="T21" s="130" t="s">
        <v>29</v>
      </c>
      <c r="U21" s="131" t="s">
        <v>59</v>
      </c>
      <c r="V21" s="137" t="s">
        <v>60</v>
      </c>
      <c r="W21" s="137" t="s">
        <v>60</v>
      </c>
      <c r="X21" s="133" t="s">
        <v>60</v>
      </c>
      <c r="Y21" s="14"/>
      <c r="Z21" s="130" t="s">
        <v>43</v>
      </c>
      <c r="AA21" s="122" t="s">
        <v>144</v>
      </c>
      <c r="AB21" s="122" t="s">
        <v>145</v>
      </c>
      <c r="AC21" s="122" t="s">
        <v>26</v>
      </c>
      <c r="AD21" s="17"/>
      <c r="AE21" s="18" t="s">
        <v>42</v>
      </c>
      <c r="AF21" s="147"/>
      <c r="AG21" s="18" t="s">
        <v>42</v>
      </c>
      <c r="AH21" s="147"/>
      <c r="AI21" s="19"/>
      <c r="AJ21" s="122"/>
      <c r="AK21" s="134"/>
    </row>
    <row r="22" spans="1:37" ht="39.950000000000003" customHeight="1" x14ac:dyDescent="0.25">
      <c r="A22" s="121">
        <f t="shared" si="1"/>
        <v>10</v>
      </c>
      <c r="B22" s="11" t="s">
        <v>146</v>
      </c>
      <c r="C22" s="20" t="s">
        <v>46</v>
      </c>
      <c r="D22" s="13" t="s">
        <v>63</v>
      </c>
      <c r="E22" s="13" t="s">
        <v>147</v>
      </c>
      <c r="F22" s="13" t="s">
        <v>134</v>
      </c>
      <c r="G22" s="135" t="s">
        <v>148</v>
      </c>
      <c r="H22" s="14" t="s">
        <v>24</v>
      </c>
      <c r="I22" s="122" t="s">
        <v>149</v>
      </c>
      <c r="J22" s="123" t="s">
        <v>26</v>
      </c>
      <c r="K22" s="123" t="s">
        <v>26</v>
      </c>
      <c r="L22" s="124" t="s">
        <v>27</v>
      </c>
      <c r="M22" s="122" t="s">
        <v>26</v>
      </c>
      <c r="N22" s="122" t="s">
        <v>26</v>
      </c>
      <c r="O22" s="125">
        <v>8.3000000000000004E-2</v>
      </c>
      <c r="P22" s="125">
        <v>9.7000000000000003E-2</v>
      </c>
      <c r="Q22" s="125">
        <v>8.3000000000000004E-2</v>
      </c>
      <c r="R22" s="127">
        <f t="shared" si="2"/>
        <v>8.7666666666666671E-2</v>
      </c>
      <c r="S22" s="128" t="s">
        <v>28</v>
      </c>
      <c r="T22" s="128" t="s">
        <v>28</v>
      </c>
      <c r="U22" s="129" t="s">
        <v>29</v>
      </c>
      <c r="V22" s="129" t="s">
        <v>29</v>
      </c>
      <c r="W22" s="129" t="s">
        <v>29</v>
      </c>
      <c r="X22" s="130" t="s">
        <v>29</v>
      </c>
      <c r="Y22" s="14" t="s">
        <v>154</v>
      </c>
      <c r="Z22" s="128" t="s">
        <v>31</v>
      </c>
      <c r="AA22" s="122" t="s">
        <v>149</v>
      </c>
      <c r="AB22" s="122"/>
      <c r="AC22" s="15" t="s">
        <v>32</v>
      </c>
      <c r="AD22" s="16" t="s">
        <v>102</v>
      </c>
      <c r="AE22" s="15" t="s">
        <v>32</v>
      </c>
      <c r="AF22" s="16" t="s">
        <v>559</v>
      </c>
      <c r="AG22" s="15" t="s">
        <v>32</v>
      </c>
      <c r="AH22" s="16" t="s">
        <v>516</v>
      </c>
      <c r="AI22" s="19"/>
      <c r="AJ22" s="128" t="s">
        <v>31</v>
      </c>
      <c r="AK22" s="18" t="s">
        <v>35</v>
      </c>
    </row>
    <row r="23" spans="1:37" ht="39.950000000000003" customHeight="1" x14ac:dyDescent="0.25">
      <c r="A23" s="121">
        <f t="shared" si="1"/>
        <v>11</v>
      </c>
      <c r="B23" s="11" t="s">
        <v>150</v>
      </c>
      <c r="C23" s="20" t="s">
        <v>46</v>
      </c>
      <c r="D23" s="13" t="s">
        <v>63</v>
      </c>
      <c r="E23" s="13" t="s">
        <v>151</v>
      </c>
      <c r="F23" s="13" t="s">
        <v>134</v>
      </c>
      <c r="G23" s="13" t="s">
        <v>152</v>
      </c>
      <c r="H23" s="14" t="s">
        <v>24</v>
      </c>
      <c r="I23" s="122" t="s">
        <v>153</v>
      </c>
      <c r="J23" s="123" t="s">
        <v>26</v>
      </c>
      <c r="K23" s="123" t="s">
        <v>26</v>
      </c>
      <c r="L23" s="124" t="s">
        <v>27</v>
      </c>
      <c r="M23" s="122" t="s">
        <v>26</v>
      </c>
      <c r="N23" s="122" t="s">
        <v>26</v>
      </c>
      <c r="O23" s="125">
        <v>8.3000000000000004E-2</v>
      </c>
      <c r="P23" s="126">
        <v>0.25</v>
      </c>
      <c r="Q23" s="125">
        <v>4.2000000000000003E-2</v>
      </c>
      <c r="R23" s="127">
        <f>AVERAGE(O23:Q23)</f>
        <v>0.125</v>
      </c>
      <c r="S23" s="128" t="s">
        <v>28</v>
      </c>
      <c r="T23" s="113" t="s">
        <v>40</v>
      </c>
      <c r="U23" s="129" t="s">
        <v>29</v>
      </c>
      <c r="V23" s="129" t="s">
        <v>29</v>
      </c>
      <c r="W23" s="139" t="s">
        <v>35</v>
      </c>
      <c r="X23" s="130" t="s">
        <v>29</v>
      </c>
      <c r="Y23" s="14" t="s">
        <v>154</v>
      </c>
      <c r="Z23" s="113" t="s">
        <v>34</v>
      </c>
      <c r="AA23" s="122" t="s">
        <v>153</v>
      </c>
      <c r="AB23" s="122"/>
      <c r="AC23" s="18" t="s">
        <v>42</v>
      </c>
      <c r="AD23" s="19"/>
      <c r="AE23" s="15" t="s">
        <v>32</v>
      </c>
      <c r="AF23" s="16" t="s">
        <v>559</v>
      </c>
      <c r="AG23" s="15" t="s">
        <v>32</v>
      </c>
      <c r="AH23" s="16" t="s">
        <v>516</v>
      </c>
      <c r="AI23" s="19"/>
      <c r="AJ23" s="130" t="s">
        <v>43</v>
      </c>
      <c r="AK23" s="18" t="s">
        <v>35</v>
      </c>
    </row>
    <row r="24" spans="1:37" ht="39.950000000000003" customHeight="1" x14ac:dyDescent="0.25">
      <c r="A24" s="121">
        <f t="shared" si="1"/>
        <v>12</v>
      </c>
      <c r="B24" s="11" t="s">
        <v>155</v>
      </c>
      <c r="C24" s="20" t="s">
        <v>46</v>
      </c>
      <c r="D24" s="13" t="s">
        <v>63</v>
      </c>
      <c r="E24" s="13" t="s">
        <v>156</v>
      </c>
      <c r="F24" s="13" t="s">
        <v>134</v>
      </c>
      <c r="G24" s="13" t="s">
        <v>148</v>
      </c>
      <c r="H24" s="14" t="s">
        <v>24</v>
      </c>
      <c r="I24" s="122" t="s">
        <v>157</v>
      </c>
      <c r="J24" s="123" t="s">
        <v>26</v>
      </c>
      <c r="K24" s="123" t="s">
        <v>26</v>
      </c>
      <c r="L24" s="124" t="s">
        <v>27</v>
      </c>
      <c r="M24" s="122" t="s">
        <v>26</v>
      </c>
      <c r="N24" s="122" t="s">
        <v>26</v>
      </c>
      <c r="O24" s="125">
        <v>0.16700000000000001</v>
      </c>
      <c r="P24" s="126">
        <v>0.25</v>
      </c>
      <c r="Q24" s="136">
        <v>0.33300000000000002</v>
      </c>
      <c r="R24" s="126">
        <f>AVERAGE(O24:Q24)</f>
        <v>0.25</v>
      </c>
      <c r="S24" s="113" t="s">
        <v>40</v>
      </c>
      <c r="T24" s="113" t="s">
        <v>40</v>
      </c>
      <c r="U24" s="139" t="s">
        <v>35</v>
      </c>
      <c r="V24" s="129" t="s">
        <v>29</v>
      </c>
      <c r="W24" s="129" t="s">
        <v>29</v>
      </c>
      <c r="X24" s="130" t="s">
        <v>29</v>
      </c>
      <c r="Y24" s="14" t="s">
        <v>564</v>
      </c>
      <c r="Z24" s="113" t="s">
        <v>34</v>
      </c>
      <c r="AA24" s="122" t="s">
        <v>157</v>
      </c>
      <c r="AB24" s="122"/>
      <c r="AC24" s="18" t="s">
        <v>42</v>
      </c>
      <c r="AD24" s="19"/>
      <c r="AE24" s="18" t="s">
        <v>42</v>
      </c>
      <c r="AF24" s="19"/>
      <c r="AG24" s="15" t="s">
        <v>32</v>
      </c>
      <c r="AH24" s="16" t="s">
        <v>516</v>
      </c>
      <c r="AI24" s="19"/>
      <c r="AJ24" s="130" t="s">
        <v>43</v>
      </c>
      <c r="AK24" s="18" t="s">
        <v>35</v>
      </c>
    </row>
    <row r="25" spans="1:37" ht="39.950000000000003" customHeight="1" x14ac:dyDescent="0.25">
      <c r="A25" s="121">
        <f t="shared" si="1"/>
        <v>13</v>
      </c>
      <c r="B25" s="11" t="s">
        <v>159</v>
      </c>
      <c r="C25" s="20" t="s">
        <v>46</v>
      </c>
      <c r="D25" s="13" t="s">
        <v>87</v>
      </c>
      <c r="E25" s="13" t="s">
        <v>160</v>
      </c>
      <c r="F25" s="13" t="s">
        <v>94</v>
      </c>
      <c r="G25" s="21" t="s">
        <v>161</v>
      </c>
      <c r="H25" s="14" t="s">
        <v>24</v>
      </c>
      <c r="I25" s="122" t="s">
        <v>162</v>
      </c>
      <c r="J25" s="129" t="s">
        <v>29</v>
      </c>
      <c r="K25" s="123" t="s">
        <v>26</v>
      </c>
      <c r="L25" s="129" t="s">
        <v>29</v>
      </c>
      <c r="M25" s="130" t="s">
        <v>29</v>
      </c>
      <c r="N25" s="130" t="s">
        <v>29</v>
      </c>
      <c r="O25" s="136">
        <v>0.38500000000000001</v>
      </c>
      <c r="P25" s="136">
        <v>0.49199999999999999</v>
      </c>
      <c r="Q25" s="132">
        <v>0.68799999999999994</v>
      </c>
      <c r="R25" s="141">
        <f t="shared" si="2"/>
        <v>0.52166666666666661</v>
      </c>
      <c r="S25" s="142" t="s">
        <v>35</v>
      </c>
      <c r="T25" s="130" t="s">
        <v>29</v>
      </c>
      <c r="U25" s="129" t="s">
        <v>29</v>
      </c>
      <c r="V25" s="129" t="s">
        <v>29</v>
      </c>
      <c r="W25" s="129" t="s">
        <v>29</v>
      </c>
      <c r="X25" s="130" t="s">
        <v>29</v>
      </c>
      <c r="Y25" s="14" t="s">
        <v>565</v>
      </c>
      <c r="Z25" s="130" t="s">
        <v>43</v>
      </c>
      <c r="AA25" s="122" t="s">
        <v>162</v>
      </c>
      <c r="AB25" s="122"/>
      <c r="AC25" s="18" t="s">
        <v>42</v>
      </c>
      <c r="AD25" s="19"/>
      <c r="AE25" s="18" t="s">
        <v>42</v>
      </c>
      <c r="AF25" s="19"/>
      <c r="AG25" s="18" t="s">
        <v>42</v>
      </c>
      <c r="AH25" s="19"/>
      <c r="AI25" s="19"/>
      <c r="AJ25" s="128" t="s">
        <v>31</v>
      </c>
      <c r="AK25" s="18" t="s">
        <v>35</v>
      </c>
    </row>
    <row r="26" spans="1:37" ht="39.950000000000003" customHeight="1" x14ac:dyDescent="0.25">
      <c r="A26" s="121">
        <f t="shared" si="1"/>
        <v>14</v>
      </c>
      <c r="B26" s="11" t="s">
        <v>163</v>
      </c>
      <c r="C26" s="12"/>
      <c r="D26" s="13" t="s">
        <v>164</v>
      </c>
      <c r="E26" s="13" t="s">
        <v>165</v>
      </c>
      <c r="F26" s="13" t="s">
        <v>89</v>
      </c>
      <c r="G26" s="21" t="s">
        <v>166</v>
      </c>
      <c r="H26" s="14" t="s">
        <v>24</v>
      </c>
      <c r="I26" s="122" t="s">
        <v>167</v>
      </c>
      <c r="J26" s="129" t="s">
        <v>29</v>
      </c>
      <c r="K26" s="139" t="s">
        <v>35</v>
      </c>
      <c r="L26" s="124" t="s">
        <v>27</v>
      </c>
      <c r="M26" s="130" t="s">
        <v>29</v>
      </c>
      <c r="N26" s="122"/>
      <c r="O26" s="136">
        <v>0.33</v>
      </c>
      <c r="P26" s="141">
        <v>0.60399999999999998</v>
      </c>
      <c r="Q26" s="141">
        <v>0.58299999999999996</v>
      </c>
      <c r="R26" s="141">
        <f t="shared" si="2"/>
        <v>0.5056666666666666</v>
      </c>
      <c r="S26" s="142" t="s">
        <v>35</v>
      </c>
      <c r="T26" s="130" t="s">
        <v>29</v>
      </c>
      <c r="U26" s="137" t="s">
        <v>60</v>
      </c>
      <c r="V26" s="137" t="s">
        <v>60</v>
      </c>
      <c r="W26" s="137" t="s">
        <v>60</v>
      </c>
      <c r="X26" s="133" t="s">
        <v>60</v>
      </c>
      <c r="Y26" s="14"/>
      <c r="Z26" s="130" t="s">
        <v>43</v>
      </c>
      <c r="AA26" s="122" t="s">
        <v>167</v>
      </c>
      <c r="AB26" s="122"/>
      <c r="AC26" s="18" t="s">
        <v>42</v>
      </c>
      <c r="AD26" s="19"/>
      <c r="AE26" s="15" t="s">
        <v>32</v>
      </c>
      <c r="AF26" s="16" t="s">
        <v>139</v>
      </c>
      <c r="AG26" s="18" t="s">
        <v>42</v>
      </c>
      <c r="AH26" s="19"/>
      <c r="AI26" s="19"/>
      <c r="AJ26" s="113" t="s">
        <v>34</v>
      </c>
      <c r="AK26" s="18" t="s">
        <v>35</v>
      </c>
    </row>
    <row r="27" spans="1:37" ht="39.950000000000003" customHeight="1" x14ac:dyDescent="0.25">
      <c r="A27" s="121">
        <f t="shared" si="1"/>
        <v>15</v>
      </c>
      <c r="B27" s="11" t="s">
        <v>168</v>
      </c>
      <c r="C27" s="12"/>
      <c r="D27" s="13" t="s">
        <v>164</v>
      </c>
      <c r="E27" s="13" t="s">
        <v>169</v>
      </c>
      <c r="F27" s="13" t="s">
        <v>89</v>
      </c>
      <c r="G27" s="21" t="s">
        <v>170</v>
      </c>
      <c r="H27" s="14" t="s">
        <v>24</v>
      </c>
      <c r="I27" s="122" t="s">
        <v>171</v>
      </c>
      <c r="J27" s="129" t="s">
        <v>29</v>
      </c>
      <c r="K27" s="124" t="s">
        <v>172</v>
      </c>
      <c r="L27" s="124" t="s">
        <v>27</v>
      </c>
      <c r="M27" s="130" t="s">
        <v>29</v>
      </c>
      <c r="N27" s="122"/>
      <c r="O27" s="136">
        <v>0.47199999999999998</v>
      </c>
      <c r="P27" s="141">
        <v>0.5</v>
      </c>
      <c r="Q27" s="141">
        <v>0.55600000000000005</v>
      </c>
      <c r="R27" s="141">
        <f t="shared" si="2"/>
        <v>0.5093333333333333</v>
      </c>
      <c r="S27" s="142" t="s">
        <v>35</v>
      </c>
      <c r="T27" s="130" t="s">
        <v>29</v>
      </c>
      <c r="U27" s="137" t="s">
        <v>60</v>
      </c>
      <c r="V27" s="137" t="s">
        <v>60</v>
      </c>
      <c r="W27" s="137" t="s">
        <v>60</v>
      </c>
      <c r="X27" s="133" t="s">
        <v>60</v>
      </c>
      <c r="Y27" s="14"/>
      <c r="Z27" s="130" t="s">
        <v>43</v>
      </c>
      <c r="AA27" s="122" t="s">
        <v>171</v>
      </c>
      <c r="AB27" s="122"/>
      <c r="AC27" s="18" t="s">
        <v>42</v>
      </c>
      <c r="AD27" s="19"/>
      <c r="AE27" s="18" t="s">
        <v>42</v>
      </c>
      <c r="AF27" s="19"/>
      <c r="AG27" s="18" t="s">
        <v>42</v>
      </c>
      <c r="AH27" s="19"/>
      <c r="AI27" s="19"/>
      <c r="AJ27" s="148"/>
      <c r="AK27" s="149"/>
    </row>
    <row r="28" spans="1:37" ht="39.950000000000003" customHeight="1" x14ac:dyDescent="0.25">
      <c r="A28" s="121">
        <f t="shared" si="1"/>
        <v>16</v>
      </c>
      <c r="B28" s="11" t="s">
        <v>173</v>
      </c>
      <c r="C28" s="12"/>
      <c r="D28" s="13" t="s">
        <v>87</v>
      </c>
      <c r="E28" s="21" t="s">
        <v>174</v>
      </c>
      <c r="F28" s="13" t="s">
        <v>89</v>
      </c>
      <c r="G28" s="21" t="s">
        <v>175</v>
      </c>
      <c r="H28" s="14" t="s">
        <v>24</v>
      </c>
      <c r="I28" s="122" t="s">
        <v>176</v>
      </c>
      <c r="J28" s="123" t="s">
        <v>26</v>
      </c>
      <c r="K28" s="123" t="s">
        <v>26</v>
      </c>
      <c r="L28" s="129" t="s">
        <v>29</v>
      </c>
      <c r="M28" s="130" t="s">
        <v>29</v>
      </c>
      <c r="N28" s="122"/>
      <c r="O28" s="141">
        <v>0.56299999999999994</v>
      </c>
      <c r="P28" s="141">
        <v>0.51</v>
      </c>
      <c r="Q28" s="132">
        <v>0.74</v>
      </c>
      <c r="R28" s="150">
        <f t="shared" si="2"/>
        <v>0.60433333333333328</v>
      </c>
      <c r="S28" s="142" t="s">
        <v>35</v>
      </c>
      <c r="T28" s="130" t="s">
        <v>29</v>
      </c>
      <c r="U28" s="137" t="s">
        <v>60</v>
      </c>
      <c r="V28" s="137" t="s">
        <v>60</v>
      </c>
      <c r="W28" s="137" t="s">
        <v>60</v>
      </c>
      <c r="X28" s="133" t="s">
        <v>60</v>
      </c>
      <c r="Y28" s="14"/>
      <c r="Z28" s="130" t="s">
        <v>43</v>
      </c>
      <c r="AA28" s="122" t="s">
        <v>176</v>
      </c>
      <c r="AB28" s="122"/>
      <c r="AC28" s="18" t="s">
        <v>42</v>
      </c>
      <c r="AD28" s="19"/>
      <c r="AE28" s="18" t="s">
        <v>42</v>
      </c>
      <c r="AF28" s="19"/>
      <c r="AG28" s="18" t="s">
        <v>42</v>
      </c>
      <c r="AH28" s="19"/>
      <c r="AI28" s="19"/>
      <c r="AJ28" s="148"/>
      <c r="AK28" s="149"/>
    </row>
    <row r="29" spans="1:37" ht="39.950000000000003" customHeight="1" x14ac:dyDescent="0.25">
      <c r="A29" s="121">
        <f>A28+1</f>
        <v>17</v>
      </c>
      <c r="B29" s="11" t="s">
        <v>177</v>
      </c>
      <c r="C29" s="12"/>
      <c r="D29" s="13" t="s">
        <v>87</v>
      </c>
      <c r="E29" s="13" t="s">
        <v>178</v>
      </c>
      <c r="F29" s="13" t="s">
        <v>89</v>
      </c>
      <c r="G29" s="21" t="s">
        <v>179</v>
      </c>
      <c r="H29" s="14" t="s">
        <v>24</v>
      </c>
      <c r="I29" s="122" t="s">
        <v>180</v>
      </c>
      <c r="J29" s="123" t="s">
        <v>26</v>
      </c>
      <c r="K29" s="123" t="s">
        <v>26</v>
      </c>
      <c r="L29" s="124" t="s">
        <v>27</v>
      </c>
      <c r="M29" s="122" t="s">
        <v>26</v>
      </c>
      <c r="N29" s="122"/>
      <c r="O29" s="125">
        <v>6.9000000000000006E-2</v>
      </c>
      <c r="P29" s="126">
        <v>0.22900000000000001</v>
      </c>
      <c r="Q29" s="125">
        <v>9.4E-2</v>
      </c>
      <c r="R29" s="127">
        <f t="shared" si="2"/>
        <v>0.13066666666666668</v>
      </c>
      <c r="S29" s="128" t="s">
        <v>28</v>
      </c>
      <c r="T29" s="128" t="s">
        <v>28</v>
      </c>
      <c r="U29" s="139" t="s">
        <v>35</v>
      </c>
      <c r="V29" s="137" t="s">
        <v>60</v>
      </c>
      <c r="W29" s="137" t="s">
        <v>60</v>
      </c>
      <c r="X29" s="142" t="s">
        <v>35</v>
      </c>
      <c r="Y29" s="14" t="s">
        <v>307</v>
      </c>
      <c r="Z29" s="128" t="s">
        <v>31</v>
      </c>
      <c r="AA29" s="122" t="s">
        <v>180</v>
      </c>
      <c r="AB29" s="122"/>
      <c r="AC29" s="18" t="s">
        <v>42</v>
      </c>
      <c r="AD29" s="19"/>
      <c r="AE29" s="15" t="s">
        <v>32</v>
      </c>
      <c r="AF29" s="16" t="s">
        <v>139</v>
      </c>
      <c r="AG29" s="18" t="s">
        <v>42</v>
      </c>
      <c r="AH29" s="19"/>
      <c r="AI29" s="19"/>
      <c r="AJ29" s="128" t="s">
        <v>31</v>
      </c>
      <c r="AK29" s="18" t="s">
        <v>35</v>
      </c>
    </row>
    <row r="30" spans="1:37" ht="39.950000000000003" customHeight="1" x14ac:dyDescent="0.25">
      <c r="A30" s="121">
        <f t="shared" si="1"/>
        <v>18</v>
      </c>
      <c r="B30" s="11" t="s">
        <v>181</v>
      </c>
      <c r="C30" s="12"/>
      <c r="D30" s="13" t="s">
        <v>87</v>
      </c>
      <c r="E30" s="13" t="s">
        <v>182</v>
      </c>
      <c r="F30" s="13" t="s">
        <v>89</v>
      </c>
      <c r="G30" s="21" t="s">
        <v>183</v>
      </c>
      <c r="H30" s="14" t="s">
        <v>24</v>
      </c>
      <c r="I30" s="122" t="s">
        <v>184</v>
      </c>
      <c r="J30" s="123" t="s">
        <v>26</v>
      </c>
      <c r="K30" s="123" t="s">
        <v>26</v>
      </c>
      <c r="L30" s="124" t="s">
        <v>27</v>
      </c>
      <c r="M30" s="122" t="s">
        <v>26</v>
      </c>
      <c r="N30" s="122"/>
      <c r="O30" s="125">
        <v>0.125</v>
      </c>
      <c r="P30" s="125">
        <v>7.2999999999999995E-2</v>
      </c>
      <c r="Q30" s="126">
        <v>0.22900000000000001</v>
      </c>
      <c r="R30" s="127">
        <f t="shared" si="2"/>
        <v>0.14233333333333334</v>
      </c>
      <c r="S30" s="128" t="s">
        <v>28</v>
      </c>
      <c r="T30" s="128" t="s">
        <v>28</v>
      </c>
      <c r="U30" s="129" t="s">
        <v>29</v>
      </c>
      <c r="V30" s="129" t="s">
        <v>29</v>
      </c>
      <c r="W30" s="129" t="s">
        <v>29</v>
      </c>
      <c r="X30" s="130" t="s">
        <v>29</v>
      </c>
      <c r="Y30" s="14" t="s">
        <v>154</v>
      </c>
      <c r="Z30" s="128" t="s">
        <v>31</v>
      </c>
      <c r="AA30" s="122" t="s">
        <v>184</v>
      </c>
      <c r="AB30" s="122"/>
      <c r="AC30" s="18" t="s">
        <v>42</v>
      </c>
      <c r="AD30" s="19"/>
      <c r="AE30" s="15" t="s">
        <v>32</v>
      </c>
      <c r="AF30" s="16" t="s">
        <v>559</v>
      </c>
      <c r="AG30" s="15" t="s">
        <v>32</v>
      </c>
      <c r="AH30" s="16" t="s">
        <v>566</v>
      </c>
      <c r="AI30" s="19"/>
      <c r="AJ30" s="128" t="s">
        <v>31</v>
      </c>
      <c r="AK30" s="18" t="s">
        <v>35</v>
      </c>
    </row>
    <row r="31" spans="1:37" ht="39.950000000000003" customHeight="1" x14ac:dyDescent="0.25">
      <c r="A31" s="121">
        <f t="shared" si="1"/>
        <v>19</v>
      </c>
      <c r="B31" s="11" t="s">
        <v>185</v>
      </c>
      <c r="C31" s="12"/>
      <c r="D31" s="13" t="s">
        <v>87</v>
      </c>
      <c r="E31" s="13" t="s">
        <v>186</v>
      </c>
      <c r="F31" s="13" t="s">
        <v>89</v>
      </c>
      <c r="G31" s="21" t="s">
        <v>187</v>
      </c>
      <c r="H31" s="14" t="s">
        <v>24</v>
      </c>
      <c r="I31" s="122" t="s">
        <v>188</v>
      </c>
      <c r="J31" s="151" t="s">
        <v>29</v>
      </c>
      <c r="K31" s="152" t="s">
        <v>35</v>
      </c>
      <c r="L31" s="124" t="s">
        <v>27</v>
      </c>
      <c r="M31" s="23" t="s">
        <v>29</v>
      </c>
      <c r="N31" s="122"/>
      <c r="O31" s="131" t="s">
        <v>59</v>
      </c>
      <c r="P31" s="136">
        <v>0.47499999999999998</v>
      </c>
      <c r="Q31" s="141">
        <v>0.625</v>
      </c>
      <c r="R31" s="150">
        <f t="shared" si="2"/>
        <v>0.55000000000000004</v>
      </c>
      <c r="S31" s="142" t="s">
        <v>35</v>
      </c>
      <c r="T31" s="130" t="s">
        <v>29</v>
      </c>
      <c r="U31" s="131" t="s">
        <v>59</v>
      </c>
      <c r="V31" s="129" t="s">
        <v>29</v>
      </c>
      <c r="W31" s="139" t="s">
        <v>35</v>
      </c>
      <c r="X31" s="130" t="s">
        <v>29</v>
      </c>
      <c r="Y31" s="14" t="s">
        <v>112</v>
      </c>
      <c r="Z31" s="130" t="s">
        <v>43</v>
      </c>
      <c r="AA31" s="122" t="s">
        <v>188</v>
      </c>
      <c r="AB31" s="122"/>
      <c r="AC31" s="18" t="s">
        <v>42</v>
      </c>
      <c r="AD31" s="19"/>
      <c r="AE31" s="18" t="s">
        <v>42</v>
      </c>
      <c r="AF31" s="19"/>
      <c r="AG31" s="18" t="s">
        <v>42</v>
      </c>
      <c r="AH31" s="19"/>
      <c r="AI31" s="19"/>
      <c r="AJ31" s="113" t="s">
        <v>34</v>
      </c>
      <c r="AK31" s="18" t="s">
        <v>35</v>
      </c>
    </row>
    <row r="32" spans="1:37" ht="39.950000000000003" customHeight="1" x14ac:dyDescent="0.25">
      <c r="A32" s="121">
        <f t="shared" si="1"/>
        <v>20</v>
      </c>
      <c r="B32" s="11" t="s">
        <v>189</v>
      </c>
      <c r="C32" s="20" t="s">
        <v>46</v>
      </c>
      <c r="D32" s="13" t="s">
        <v>190</v>
      </c>
      <c r="E32" s="13" t="s">
        <v>191</v>
      </c>
      <c r="F32" s="13" t="s">
        <v>49</v>
      </c>
      <c r="G32" s="135" t="s">
        <v>192</v>
      </c>
      <c r="H32" s="14" t="s">
        <v>24</v>
      </c>
      <c r="I32" s="122" t="s">
        <v>193</v>
      </c>
      <c r="J32" s="151" t="s">
        <v>29</v>
      </c>
      <c r="K32" s="123" t="s">
        <v>26</v>
      </c>
      <c r="L32" s="151" t="s">
        <v>29</v>
      </c>
      <c r="M32" s="23" t="s">
        <v>29</v>
      </c>
      <c r="N32" s="130" t="s">
        <v>29</v>
      </c>
      <c r="O32" s="132">
        <v>0.76700000000000002</v>
      </c>
      <c r="P32" s="132">
        <v>0.68799999999999994</v>
      </c>
      <c r="Q32" s="132">
        <v>0.69499999999999995</v>
      </c>
      <c r="R32" s="143">
        <f t="shared" si="2"/>
        <v>0.71666666666666667</v>
      </c>
      <c r="S32" s="133" t="s">
        <v>60</v>
      </c>
      <c r="T32" s="130" t="s">
        <v>29</v>
      </c>
      <c r="U32" s="137" t="s">
        <v>60</v>
      </c>
      <c r="V32" s="137" t="s">
        <v>60</v>
      </c>
      <c r="W32" s="137" t="s">
        <v>60</v>
      </c>
      <c r="X32" s="133" t="s">
        <v>60</v>
      </c>
      <c r="Y32" s="24"/>
      <c r="Z32" s="130" t="s">
        <v>43</v>
      </c>
      <c r="AA32" s="122" t="s">
        <v>193</v>
      </c>
      <c r="AB32" s="122"/>
      <c r="AC32" s="18" t="s">
        <v>42</v>
      </c>
      <c r="AD32" s="19"/>
      <c r="AE32" s="18" t="s">
        <v>42</v>
      </c>
      <c r="AF32" s="19"/>
      <c r="AG32" s="18" t="s">
        <v>42</v>
      </c>
      <c r="AH32" s="19"/>
      <c r="AI32" s="19"/>
      <c r="AJ32" s="113" t="s">
        <v>34</v>
      </c>
      <c r="AK32" s="15" t="s">
        <v>44</v>
      </c>
    </row>
    <row r="33" spans="1:37" ht="39.950000000000003" customHeight="1" x14ac:dyDescent="0.25">
      <c r="A33" s="121">
        <f t="shared" si="1"/>
        <v>21</v>
      </c>
      <c r="B33" s="11" t="s">
        <v>194</v>
      </c>
      <c r="C33" s="20" t="s">
        <v>46</v>
      </c>
      <c r="D33" s="13" t="s">
        <v>190</v>
      </c>
      <c r="E33" s="13" t="s">
        <v>195</v>
      </c>
      <c r="F33" s="13" t="s">
        <v>49</v>
      </c>
      <c r="G33" s="135" t="s">
        <v>196</v>
      </c>
      <c r="H33" s="14" t="s">
        <v>24</v>
      </c>
      <c r="I33" s="122" t="s">
        <v>197</v>
      </c>
      <c r="J33" s="151" t="s">
        <v>29</v>
      </c>
      <c r="K33" s="123" t="s">
        <v>26</v>
      </c>
      <c r="L33" s="124" t="s">
        <v>27</v>
      </c>
      <c r="M33" s="23" t="s">
        <v>29</v>
      </c>
      <c r="N33" s="130" t="s">
        <v>29</v>
      </c>
      <c r="O33" s="150">
        <v>0.53100000000000003</v>
      </c>
      <c r="P33" s="150">
        <v>0.6</v>
      </c>
      <c r="Q33" s="150">
        <v>0.50800000000000001</v>
      </c>
      <c r="R33" s="150">
        <f t="shared" si="2"/>
        <v>0.54633333333333334</v>
      </c>
      <c r="S33" s="142" t="s">
        <v>35</v>
      </c>
      <c r="T33" s="130" t="s">
        <v>29</v>
      </c>
      <c r="U33" s="137" t="s">
        <v>60</v>
      </c>
      <c r="V33" s="137" t="s">
        <v>60</v>
      </c>
      <c r="W33" s="137" t="s">
        <v>60</v>
      </c>
      <c r="X33" s="133" t="s">
        <v>60</v>
      </c>
      <c r="Y33" s="24"/>
      <c r="Z33" s="130" t="s">
        <v>43</v>
      </c>
      <c r="AA33" s="122" t="s">
        <v>197</v>
      </c>
      <c r="AB33" s="122"/>
      <c r="AC33" s="18" t="s">
        <v>42</v>
      </c>
      <c r="AD33" s="19"/>
      <c r="AE33" s="18" t="s">
        <v>42</v>
      </c>
      <c r="AF33" s="19"/>
      <c r="AG33" s="18" t="s">
        <v>42</v>
      </c>
      <c r="AH33" s="19"/>
      <c r="AI33" s="19"/>
      <c r="AJ33" s="113" t="s">
        <v>34</v>
      </c>
      <c r="AK33" s="18" t="s">
        <v>35</v>
      </c>
    </row>
    <row r="34" spans="1:37" ht="39.950000000000003" customHeight="1" x14ac:dyDescent="0.25">
      <c r="A34" s="121">
        <f t="shared" si="1"/>
        <v>22</v>
      </c>
      <c r="B34" s="11" t="s">
        <v>198</v>
      </c>
      <c r="C34" s="12"/>
      <c r="D34" s="13" t="s">
        <v>82</v>
      </c>
      <c r="E34" s="13" t="s">
        <v>199</v>
      </c>
      <c r="F34" s="13" t="s">
        <v>49</v>
      </c>
      <c r="G34" s="135" t="s">
        <v>200</v>
      </c>
      <c r="H34" s="14" t="s">
        <v>24</v>
      </c>
      <c r="I34" s="122" t="s">
        <v>201</v>
      </c>
      <c r="J34" s="151" t="s">
        <v>29</v>
      </c>
      <c r="K34" s="152" t="s">
        <v>35</v>
      </c>
      <c r="L34" s="124" t="s">
        <v>27</v>
      </c>
      <c r="M34" s="23" t="s">
        <v>29</v>
      </c>
      <c r="N34" s="122"/>
      <c r="O34" s="132">
        <v>0.71899999999999997</v>
      </c>
      <c r="P34" s="132">
        <v>0.96899999999999997</v>
      </c>
      <c r="Q34" s="132">
        <v>0.85899999999999999</v>
      </c>
      <c r="R34" s="143">
        <f t="shared" si="2"/>
        <v>0.84899999999999987</v>
      </c>
      <c r="S34" s="133" t="s">
        <v>60</v>
      </c>
      <c r="T34" s="130" t="s">
        <v>29</v>
      </c>
      <c r="U34" s="137" t="s">
        <v>60</v>
      </c>
      <c r="V34" s="137" t="s">
        <v>60</v>
      </c>
      <c r="W34" s="137" t="s">
        <v>60</v>
      </c>
      <c r="X34" s="133" t="s">
        <v>60</v>
      </c>
      <c r="Y34" s="24"/>
      <c r="Z34" s="133" t="s">
        <v>113</v>
      </c>
      <c r="AA34" s="122" t="s">
        <v>201</v>
      </c>
      <c r="AB34" s="18" t="s">
        <v>113</v>
      </c>
      <c r="AC34" s="18" t="s">
        <v>42</v>
      </c>
      <c r="AD34" s="19"/>
      <c r="AE34" s="18" t="s">
        <v>42</v>
      </c>
      <c r="AF34" s="19"/>
      <c r="AG34" s="18" t="s">
        <v>42</v>
      </c>
      <c r="AH34" s="19"/>
      <c r="AI34" s="19"/>
      <c r="AJ34" s="113" t="s">
        <v>34</v>
      </c>
      <c r="AK34" s="18" t="s">
        <v>35</v>
      </c>
    </row>
    <row r="35" spans="1:37" ht="39.950000000000003" customHeight="1" x14ac:dyDescent="0.25">
      <c r="A35" s="121">
        <f t="shared" si="1"/>
        <v>23</v>
      </c>
      <c r="B35" s="11" t="s">
        <v>202</v>
      </c>
      <c r="C35" s="12"/>
      <c r="D35" s="13" t="s">
        <v>82</v>
      </c>
      <c r="E35" s="13" t="s">
        <v>203</v>
      </c>
      <c r="F35" s="13" t="s">
        <v>49</v>
      </c>
      <c r="G35" s="135" t="s">
        <v>204</v>
      </c>
      <c r="H35" s="14" t="s">
        <v>24</v>
      </c>
      <c r="I35" s="122" t="s">
        <v>205</v>
      </c>
      <c r="J35" s="123" t="s">
        <v>26</v>
      </c>
      <c r="K35" s="123" t="s">
        <v>26</v>
      </c>
      <c r="L35" s="124" t="s">
        <v>27</v>
      </c>
      <c r="M35" s="122" t="s">
        <v>26</v>
      </c>
      <c r="N35" s="122"/>
      <c r="O35" s="150">
        <v>0.50800000000000001</v>
      </c>
      <c r="P35" s="150">
        <v>0.60199999999999998</v>
      </c>
      <c r="Q35" s="132">
        <v>0.78900000000000003</v>
      </c>
      <c r="R35" s="150">
        <f t="shared" si="2"/>
        <v>0.63300000000000001</v>
      </c>
      <c r="S35" s="142" t="s">
        <v>35</v>
      </c>
      <c r="T35" s="25" t="s">
        <v>35</v>
      </c>
      <c r="U35" s="137" t="s">
        <v>60</v>
      </c>
      <c r="V35" s="137" t="s">
        <v>60</v>
      </c>
      <c r="W35" s="137" t="s">
        <v>60</v>
      </c>
      <c r="X35" s="133" t="s">
        <v>60</v>
      </c>
      <c r="Y35" s="24"/>
      <c r="Z35" s="142" t="s">
        <v>42</v>
      </c>
      <c r="AA35" s="122" t="s">
        <v>205</v>
      </c>
      <c r="AB35" s="18" t="s">
        <v>113</v>
      </c>
      <c r="AC35" s="18" t="s">
        <v>42</v>
      </c>
      <c r="AD35" s="19"/>
      <c r="AE35" s="18" t="s">
        <v>42</v>
      </c>
      <c r="AF35" s="19"/>
      <c r="AG35" s="18" t="s">
        <v>42</v>
      </c>
      <c r="AH35" s="19"/>
      <c r="AI35" s="19"/>
      <c r="AJ35" s="113" t="s">
        <v>34</v>
      </c>
      <c r="AK35" s="18" t="s">
        <v>35</v>
      </c>
    </row>
    <row r="36" spans="1:37" ht="39.950000000000003" customHeight="1" x14ac:dyDescent="0.25">
      <c r="A36" s="121">
        <f t="shared" si="1"/>
        <v>24</v>
      </c>
      <c r="B36" s="11" t="s">
        <v>206</v>
      </c>
      <c r="C36" s="12"/>
      <c r="D36" s="13" t="s">
        <v>87</v>
      </c>
      <c r="E36" s="13" t="s">
        <v>207</v>
      </c>
      <c r="F36" s="13" t="s">
        <v>89</v>
      </c>
      <c r="G36" s="21" t="s">
        <v>208</v>
      </c>
      <c r="H36" s="14" t="s">
        <v>24</v>
      </c>
      <c r="I36" s="122" t="s">
        <v>209</v>
      </c>
      <c r="J36" s="123" t="s">
        <v>26</v>
      </c>
      <c r="K36" s="139" t="s">
        <v>35</v>
      </c>
      <c r="L36" s="124" t="s">
        <v>27</v>
      </c>
      <c r="M36" s="142" t="s">
        <v>35</v>
      </c>
      <c r="N36" s="153"/>
      <c r="O36" s="150">
        <v>0.52100000000000002</v>
      </c>
      <c r="P36" s="150">
        <v>0.627</v>
      </c>
      <c r="Q36" s="132">
        <v>0.94399999999999995</v>
      </c>
      <c r="R36" s="143">
        <f t="shared" si="2"/>
        <v>0.69733333333333336</v>
      </c>
      <c r="S36" s="133" t="s">
        <v>60</v>
      </c>
      <c r="T36" s="25" t="s">
        <v>35</v>
      </c>
      <c r="U36" s="137" t="s">
        <v>60</v>
      </c>
      <c r="V36" s="137" t="s">
        <v>60</v>
      </c>
      <c r="W36" s="137" t="s">
        <v>60</v>
      </c>
      <c r="X36" s="133" t="s">
        <v>60</v>
      </c>
      <c r="Y36" s="24"/>
      <c r="Z36" s="142" t="s">
        <v>42</v>
      </c>
      <c r="AA36" s="122" t="s">
        <v>209</v>
      </c>
      <c r="AB36" s="122"/>
      <c r="AC36" s="18" t="s">
        <v>42</v>
      </c>
      <c r="AD36" s="19"/>
      <c r="AE36" s="18" t="s">
        <v>42</v>
      </c>
      <c r="AF36" s="19"/>
      <c r="AG36" s="18" t="s">
        <v>42</v>
      </c>
      <c r="AH36" s="19"/>
      <c r="AI36" s="19"/>
      <c r="AJ36" s="113" t="s">
        <v>34</v>
      </c>
      <c r="AK36" s="18" t="s">
        <v>35</v>
      </c>
    </row>
    <row r="37" spans="1:37" ht="39.950000000000003" customHeight="1" x14ac:dyDescent="0.25">
      <c r="A37" s="121">
        <f t="shared" si="1"/>
        <v>25</v>
      </c>
      <c r="B37" s="11" t="s">
        <v>210</v>
      </c>
      <c r="C37" s="12"/>
      <c r="D37" s="13" t="s">
        <v>211</v>
      </c>
      <c r="E37" s="13" t="s">
        <v>212</v>
      </c>
      <c r="F37" s="13" t="s">
        <v>22</v>
      </c>
      <c r="G37" s="21" t="s">
        <v>23</v>
      </c>
      <c r="H37" s="14" t="s">
        <v>24</v>
      </c>
      <c r="I37" s="122" t="s">
        <v>213</v>
      </c>
      <c r="J37" s="154" t="s">
        <v>172</v>
      </c>
      <c r="K37" s="154" t="s">
        <v>172</v>
      </c>
      <c r="L37" s="154" t="s">
        <v>172</v>
      </c>
      <c r="M37" s="154" t="s">
        <v>172</v>
      </c>
      <c r="N37" s="122"/>
      <c r="O37" s="154" t="s">
        <v>172</v>
      </c>
      <c r="P37" s="125">
        <v>0.156</v>
      </c>
      <c r="Q37" s="126">
        <v>0.188</v>
      </c>
      <c r="R37" s="126">
        <f t="shared" si="2"/>
        <v>0.17199999999999999</v>
      </c>
      <c r="S37" s="113" t="s">
        <v>40</v>
      </c>
      <c r="T37" s="113" t="s">
        <v>40</v>
      </c>
      <c r="U37" s="131" t="s">
        <v>59</v>
      </c>
      <c r="V37" s="129" t="s">
        <v>29</v>
      </c>
      <c r="W37" s="139" t="s">
        <v>35</v>
      </c>
      <c r="X37" s="130" t="s">
        <v>29</v>
      </c>
      <c r="Y37" s="14" t="s">
        <v>567</v>
      </c>
      <c r="Z37" s="113" t="s">
        <v>34</v>
      </c>
      <c r="AA37" s="122" t="s">
        <v>213</v>
      </c>
      <c r="AB37" s="122"/>
      <c r="AC37" s="122" t="s">
        <v>59</v>
      </c>
      <c r="AD37" s="19"/>
      <c r="AE37" s="18" t="s">
        <v>42</v>
      </c>
      <c r="AF37" s="19"/>
      <c r="AG37" s="18" t="s">
        <v>42</v>
      </c>
      <c r="AH37" s="19"/>
      <c r="AI37" s="19"/>
      <c r="AJ37" s="128" t="s">
        <v>31</v>
      </c>
      <c r="AK37" s="15" t="s">
        <v>44</v>
      </c>
    </row>
    <row r="38" spans="1:37" ht="39.950000000000003" customHeight="1" x14ac:dyDescent="0.25">
      <c r="A38" s="121">
        <f t="shared" si="1"/>
        <v>26</v>
      </c>
      <c r="B38" s="11" t="s">
        <v>215</v>
      </c>
      <c r="C38" s="12"/>
      <c r="D38" s="13" t="s">
        <v>87</v>
      </c>
      <c r="E38" s="13" t="s">
        <v>216</v>
      </c>
      <c r="F38" s="13" t="s">
        <v>89</v>
      </c>
      <c r="G38" s="21" t="s">
        <v>217</v>
      </c>
      <c r="H38" s="14" t="s">
        <v>24</v>
      </c>
      <c r="I38" s="122" t="s">
        <v>218</v>
      </c>
      <c r="J38" s="123" t="s">
        <v>26</v>
      </c>
      <c r="K38" s="123" t="s">
        <v>26</v>
      </c>
      <c r="L38" s="124" t="s">
        <v>27</v>
      </c>
      <c r="M38" s="155" t="s">
        <v>219</v>
      </c>
      <c r="N38" s="122"/>
      <c r="O38" s="125">
        <v>0.16700000000000001</v>
      </c>
      <c r="P38" s="125">
        <v>8.3000000000000004E-2</v>
      </c>
      <c r="Q38" s="136">
        <v>0.34399999999999997</v>
      </c>
      <c r="R38" s="126">
        <f t="shared" si="2"/>
        <v>0.19799999999999998</v>
      </c>
      <c r="S38" s="113" t="s">
        <v>40</v>
      </c>
      <c r="T38" s="113" t="s">
        <v>40</v>
      </c>
      <c r="U38" s="137" t="s">
        <v>60</v>
      </c>
      <c r="V38" s="129" t="s">
        <v>29</v>
      </c>
      <c r="W38" s="137" t="s">
        <v>60</v>
      </c>
      <c r="X38" s="133" t="s">
        <v>60</v>
      </c>
      <c r="Y38" s="14" t="s">
        <v>214</v>
      </c>
      <c r="Z38" s="113" t="s">
        <v>34</v>
      </c>
      <c r="AA38" s="122" t="s">
        <v>218</v>
      </c>
      <c r="AB38" s="122"/>
      <c r="AC38" s="18" t="s">
        <v>42</v>
      </c>
      <c r="AD38" s="19"/>
      <c r="AE38" s="18" t="s">
        <v>42</v>
      </c>
      <c r="AF38" s="19"/>
      <c r="AG38" s="18" t="s">
        <v>42</v>
      </c>
      <c r="AH38" s="19"/>
      <c r="AI38" s="19"/>
      <c r="AJ38" s="128" t="s">
        <v>31</v>
      </c>
      <c r="AK38" s="15" t="s">
        <v>44</v>
      </c>
    </row>
    <row r="39" spans="1:37" ht="39.950000000000003" customHeight="1" x14ac:dyDescent="0.25">
      <c r="A39" s="121">
        <f t="shared" si="1"/>
        <v>27</v>
      </c>
      <c r="B39" s="11" t="s">
        <v>220</v>
      </c>
      <c r="C39" s="12"/>
      <c r="D39" s="13" t="s">
        <v>87</v>
      </c>
      <c r="E39" s="13" t="s">
        <v>221</v>
      </c>
      <c r="F39" s="13" t="s">
        <v>89</v>
      </c>
      <c r="G39" s="21" t="s">
        <v>222</v>
      </c>
      <c r="H39" s="14" t="s">
        <v>24</v>
      </c>
      <c r="I39" s="122" t="s">
        <v>223</v>
      </c>
      <c r="J39" s="123" t="s">
        <v>26</v>
      </c>
      <c r="K39" s="123" t="s">
        <v>26</v>
      </c>
      <c r="L39" s="124" t="s">
        <v>27</v>
      </c>
      <c r="M39" s="155" t="s">
        <v>219</v>
      </c>
      <c r="N39" s="122"/>
      <c r="O39" s="125">
        <v>0.104</v>
      </c>
      <c r="P39" s="126">
        <v>0.19400000000000001</v>
      </c>
      <c r="Q39" s="136">
        <v>0.45800000000000002</v>
      </c>
      <c r="R39" s="126">
        <f t="shared" si="2"/>
        <v>0.252</v>
      </c>
      <c r="S39" s="113" t="s">
        <v>40</v>
      </c>
      <c r="T39" s="113" t="s">
        <v>40</v>
      </c>
      <c r="U39" s="137" t="s">
        <v>60</v>
      </c>
      <c r="V39" s="137" t="s">
        <v>60</v>
      </c>
      <c r="W39" s="137" t="s">
        <v>60</v>
      </c>
      <c r="X39" s="133" t="s">
        <v>60</v>
      </c>
      <c r="Y39" s="26"/>
      <c r="Z39" s="113" t="s">
        <v>34</v>
      </c>
      <c r="AA39" s="122" t="s">
        <v>223</v>
      </c>
      <c r="AB39" s="122"/>
      <c r="AC39" s="18" t="s">
        <v>42</v>
      </c>
      <c r="AD39" s="19"/>
      <c r="AE39" s="18" t="s">
        <v>42</v>
      </c>
      <c r="AF39" s="19"/>
      <c r="AG39" s="18" t="s">
        <v>42</v>
      </c>
      <c r="AH39" s="19"/>
      <c r="AI39" s="19"/>
      <c r="AJ39" s="130" t="s">
        <v>43</v>
      </c>
      <c r="AK39" s="18" t="s">
        <v>35</v>
      </c>
    </row>
    <row r="40" spans="1:37" ht="39.950000000000003" customHeight="1" x14ac:dyDescent="0.25">
      <c r="A40" s="121">
        <f t="shared" si="1"/>
        <v>28</v>
      </c>
      <c r="B40" s="11" t="s">
        <v>224</v>
      </c>
      <c r="C40" s="12"/>
      <c r="D40" s="13" t="s">
        <v>225</v>
      </c>
      <c r="E40" s="13" t="s">
        <v>226</v>
      </c>
      <c r="F40" s="13" t="s">
        <v>94</v>
      </c>
      <c r="G40" s="27" t="s">
        <v>227</v>
      </c>
      <c r="H40" s="14" t="s">
        <v>24</v>
      </c>
      <c r="I40" s="122" t="s">
        <v>228</v>
      </c>
      <c r="J40" s="129" t="s">
        <v>29</v>
      </c>
      <c r="K40" s="123" t="s">
        <v>26</v>
      </c>
      <c r="L40" s="124" t="s">
        <v>27</v>
      </c>
      <c r="M40" s="130" t="s">
        <v>29</v>
      </c>
      <c r="N40" s="122"/>
      <c r="O40" s="136">
        <v>0.40300000000000002</v>
      </c>
      <c r="P40" s="136">
        <v>0.47199999999999998</v>
      </c>
      <c r="Q40" s="150">
        <v>0.58599999999999997</v>
      </c>
      <c r="R40" s="138">
        <f t="shared" si="2"/>
        <v>0.48699999999999993</v>
      </c>
      <c r="S40" s="130" t="s">
        <v>29</v>
      </c>
      <c r="T40" s="130" t="s">
        <v>29</v>
      </c>
      <c r="U40" s="129" t="s">
        <v>29</v>
      </c>
      <c r="V40" s="129" t="s">
        <v>29</v>
      </c>
      <c r="W40" s="129" t="s">
        <v>29</v>
      </c>
      <c r="X40" s="130" t="s">
        <v>29</v>
      </c>
      <c r="Y40" s="14" t="s">
        <v>92</v>
      </c>
      <c r="Z40" s="130" t="s">
        <v>43</v>
      </c>
      <c r="AA40" s="122" t="s">
        <v>228</v>
      </c>
      <c r="AB40" s="122"/>
      <c r="AC40" s="18" t="s">
        <v>42</v>
      </c>
      <c r="AD40" s="19"/>
      <c r="AE40" s="18" t="s">
        <v>42</v>
      </c>
      <c r="AF40" s="19"/>
      <c r="AG40" s="18" t="s">
        <v>42</v>
      </c>
      <c r="AH40" s="19"/>
      <c r="AI40" s="19"/>
      <c r="AJ40" s="122"/>
      <c r="AK40" s="149"/>
    </row>
    <row r="41" spans="1:37" ht="39.950000000000003" customHeight="1" x14ac:dyDescent="0.25">
      <c r="A41" s="121">
        <f t="shared" si="1"/>
        <v>29</v>
      </c>
      <c r="B41" s="11" t="s">
        <v>229</v>
      </c>
      <c r="C41" s="12"/>
      <c r="D41" s="13" t="s">
        <v>225</v>
      </c>
      <c r="E41" s="13" t="s">
        <v>226</v>
      </c>
      <c r="F41" s="13" t="s">
        <v>94</v>
      </c>
      <c r="G41" s="27" t="s">
        <v>230</v>
      </c>
      <c r="H41" s="14" t="s">
        <v>24</v>
      </c>
      <c r="I41" s="122" t="s">
        <v>231</v>
      </c>
      <c r="J41" s="129" t="s">
        <v>29</v>
      </c>
      <c r="K41" s="123" t="s">
        <v>26</v>
      </c>
      <c r="L41" s="124" t="s">
        <v>27</v>
      </c>
      <c r="M41" s="130" t="s">
        <v>29</v>
      </c>
      <c r="N41" s="122"/>
      <c r="O41" s="132">
        <v>0.69799999999999995</v>
      </c>
      <c r="P41" s="150">
        <v>0.60699999999999998</v>
      </c>
      <c r="Q41" s="132">
        <v>0.69799999999999995</v>
      </c>
      <c r="R41" s="143">
        <f t="shared" si="2"/>
        <v>0.66766666666666674</v>
      </c>
      <c r="S41" s="133" t="s">
        <v>60</v>
      </c>
      <c r="T41" s="130" t="s">
        <v>29</v>
      </c>
      <c r="U41" s="137" t="s">
        <v>60</v>
      </c>
      <c r="V41" s="137" t="s">
        <v>60</v>
      </c>
      <c r="W41" s="137" t="s">
        <v>60</v>
      </c>
      <c r="X41" s="133" t="s">
        <v>60</v>
      </c>
      <c r="Y41" s="14"/>
      <c r="Z41" s="130" t="s">
        <v>43</v>
      </c>
      <c r="AA41" s="122" t="s">
        <v>231</v>
      </c>
      <c r="AB41" s="122"/>
      <c r="AC41" s="18" t="s">
        <v>42</v>
      </c>
      <c r="AD41" s="19"/>
      <c r="AE41" s="18" t="s">
        <v>42</v>
      </c>
      <c r="AF41" s="19"/>
      <c r="AG41" s="18" t="s">
        <v>42</v>
      </c>
      <c r="AH41" s="19"/>
      <c r="AI41" s="19"/>
      <c r="AJ41" s="122"/>
      <c r="AK41" s="149"/>
    </row>
    <row r="42" spans="1:37" ht="39.950000000000003" customHeight="1" x14ac:dyDescent="0.25">
      <c r="A42" s="121">
        <f t="shared" si="1"/>
        <v>30</v>
      </c>
      <c r="B42" s="11" t="s">
        <v>232</v>
      </c>
      <c r="C42" s="12"/>
      <c r="D42" s="13" t="s">
        <v>233</v>
      </c>
      <c r="E42" s="13" t="s">
        <v>234</v>
      </c>
      <c r="F42" s="13" t="s">
        <v>49</v>
      </c>
      <c r="G42" s="135" t="s">
        <v>235</v>
      </c>
      <c r="H42" s="14" t="s">
        <v>24</v>
      </c>
      <c r="I42" s="122" t="s">
        <v>236</v>
      </c>
      <c r="J42" s="123" t="s">
        <v>26</v>
      </c>
      <c r="K42" s="123" t="s">
        <v>26</v>
      </c>
      <c r="L42" s="124" t="s">
        <v>27</v>
      </c>
      <c r="M42" s="122" t="s">
        <v>26</v>
      </c>
      <c r="N42" s="122"/>
      <c r="O42" s="132">
        <v>0.77100000000000002</v>
      </c>
      <c r="P42" s="136">
        <v>0.44500000000000001</v>
      </c>
      <c r="Q42" s="132">
        <v>0.73399999999999999</v>
      </c>
      <c r="R42" s="150">
        <f t="shared" si="2"/>
        <v>0.65</v>
      </c>
      <c r="S42" s="142" t="s">
        <v>35</v>
      </c>
      <c r="T42" s="142" t="s">
        <v>35</v>
      </c>
      <c r="U42" s="137" t="s">
        <v>60</v>
      </c>
      <c r="V42" s="137" t="s">
        <v>60</v>
      </c>
      <c r="W42" s="137" t="s">
        <v>60</v>
      </c>
      <c r="X42" s="133" t="s">
        <v>60</v>
      </c>
      <c r="Y42" s="24"/>
      <c r="Z42" s="142" t="s">
        <v>42</v>
      </c>
      <c r="AA42" s="122" t="s">
        <v>236</v>
      </c>
      <c r="AB42" s="122"/>
      <c r="AC42" s="18" t="s">
        <v>42</v>
      </c>
      <c r="AD42" s="19"/>
      <c r="AE42" s="18" t="s">
        <v>42</v>
      </c>
      <c r="AF42" s="28"/>
      <c r="AG42" s="18" t="s">
        <v>42</v>
      </c>
      <c r="AH42" s="28"/>
      <c r="AI42" s="28"/>
      <c r="AJ42" s="147"/>
      <c r="AK42" s="147"/>
    </row>
    <row r="43" spans="1:37" ht="39.950000000000003" customHeight="1" x14ac:dyDescent="0.25">
      <c r="A43" s="121">
        <f t="shared" si="1"/>
        <v>31</v>
      </c>
      <c r="B43" s="11" t="s">
        <v>237</v>
      </c>
      <c r="C43" s="20" t="s">
        <v>238</v>
      </c>
      <c r="D43" s="13" t="s">
        <v>63</v>
      </c>
      <c r="E43" s="13" t="s">
        <v>239</v>
      </c>
      <c r="F43" s="13" t="s">
        <v>134</v>
      </c>
      <c r="G43" s="135" t="s">
        <v>240</v>
      </c>
      <c r="H43" s="14" t="s">
        <v>24</v>
      </c>
      <c r="I43" s="122" t="s">
        <v>241</v>
      </c>
      <c r="J43" s="123" t="s">
        <v>26</v>
      </c>
      <c r="K43" s="123" t="s">
        <v>26</v>
      </c>
      <c r="L43" s="124" t="s">
        <v>27</v>
      </c>
      <c r="M43" s="122" t="s">
        <v>26</v>
      </c>
      <c r="N43" s="122" t="s">
        <v>26</v>
      </c>
      <c r="O43" s="125">
        <v>6.3E-2</v>
      </c>
      <c r="P43" s="125">
        <v>4.2000000000000003E-2</v>
      </c>
      <c r="Q43" s="125">
        <v>7.2999999999999995E-2</v>
      </c>
      <c r="R43" s="127">
        <f t="shared" si="2"/>
        <v>5.9333333333333328E-2</v>
      </c>
      <c r="S43" s="128" t="s">
        <v>28</v>
      </c>
      <c r="T43" s="128" t="s">
        <v>28</v>
      </c>
      <c r="U43" s="129" t="s">
        <v>29</v>
      </c>
      <c r="V43" s="129" t="s">
        <v>29</v>
      </c>
      <c r="W43" s="137" t="s">
        <v>60</v>
      </c>
      <c r="X43" s="130" t="s">
        <v>29</v>
      </c>
      <c r="Y43" s="14" t="s">
        <v>242</v>
      </c>
      <c r="Z43" s="128" t="s">
        <v>31</v>
      </c>
      <c r="AA43" s="122" t="s">
        <v>241</v>
      </c>
      <c r="AB43" s="122"/>
      <c r="AC43" s="18" t="s">
        <v>42</v>
      </c>
      <c r="AD43" s="19"/>
      <c r="AE43" s="18" t="s">
        <v>42</v>
      </c>
      <c r="AF43" s="28"/>
      <c r="AG43" s="15" t="s">
        <v>32</v>
      </c>
      <c r="AH43" s="16" t="s">
        <v>525</v>
      </c>
      <c r="AI43" s="28"/>
      <c r="AJ43" s="147"/>
      <c r="AK43" s="147"/>
    </row>
    <row r="44" spans="1:37" ht="39.950000000000003" customHeight="1" x14ac:dyDescent="0.25">
      <c r="A44" s="121">
        <f t="shared" si="1"/>
        <v>32</v>
      </c>
      <c r="B44" s="11" t="s">
        <v>237</v>
      </c>
      <c r="C44" s="20" t="s">
        <v>238</v>
      </c>
      <c r="D44" s="13" t="s">
        <v>63</v>
      </c>
      <c r="E44" s="13" t="s">
        <v>239</v>
      </c>
      <c r="F44" s="13" t="s">
        <v>134</v>
      </c>
      <c r="G44" s="135" t="s">
        <v>243</v>
      </c>
      <c r="H44" s="14" t="s">
        <v>24</v>
      </c>
      <c r="I44" s="122" t="s">
        <v>244</v>
      </c>
      <c r="J44" s="123" t="s">
        <v>26</v>
      </c>
      <c r="K44" s="123" t="s">
        <v>26</v>
      </c>
      <c r="L44" s="124" t="s">
        <v>27</v>
      </c>
      <c r="M44" s="122" t="s">
        <v>26</v>
      </c>
      <c r="N44" s="122" t="s">
        <v>26</v>
      </c>
      <c r="O44" s="125">
        <v>0</v>
      </c>
      <c r="P44" s="125">
        <v>1.4E-2</v>
      </c>
      <c r="Q44" s="125">
        <v>6.3E-2</v>
      </c>
      <c r="R44" s="127">
        <f>AVERAGE(O44:Q44)</f>
        <v>2.5666666666666667E-2</v>
      </c>
      <c r="S44" s="128" t="s">
        <v>28</v>
      </c>
      <c r="T44" s="128" t="s">
        <v>28</v>
      </c>
      <c r="U44" s="139" t="s">
        <v>35</v>
      </c>
      <c r="V44" s="129" t="s">
        <v>29</v>
      </c>
      <c r="W44" s="129" t="s">
        <v>29</v>
      </c>
      <c r="X44" s="130" t="s">
        <v>29</v>
      </c>
      <c r="Y44" s="14" t="s">
        <v>245</v>
      </c>
      <c r="Z44" s="128" t="s">
        <v>31</v>
      </c>
      <c r="AA44" s="122" t="s">
        <v>244</v>
      </c>
      <c r="AB44" s="122"/>
      <c r="AC44" s="18" t="s">
        <v>42</v>
      </c>
      <c r="AD44" s="19"/>
      <c r="AE44" s="15" t="s">
        <v>32</v>
      </c>
      <c r="AF44" s="16" t="s">
        <v>559</v>
      </c>
      <c r="AG44" s="15" t="s">
        <v>32</v>
      </c>
      <c r="AH44" s="16" t="s">
        <v>568</v>
      </c>
      <c r="AI44" s="19"/>
      <c r="AJ44" s="128" t="s">
        <v>31</v>
      </c>
      <c r="AK44" s="15" t="s">
        <v>44</v>
      </c>
    </row>
    <row r="45" spans="1:37" ht="39.950000000000003" customHeight="1" x14ac:dyDescent="0.25">
      <c r="A45" s="121">
        <f t="shared" si="1"/>
        <v>33</v>
      </c>
      <c r="B45" s="11" t="s">
        <v>237</v>
      </c>
      <c r="C45" s="20" t="s">
        <v>238</v>
      </c>
      <c r="D45" s="13" t="s">
        <v>63</v>
      </c>
      <c r="E45" s="13" t="s">
        <v>239</v>
      </c>
      <c r="F45" s="13" t="s">
        <v>134</v>
      </c>
      <c r="G45" s="13"/>
      <c r="H45" s="14" t="s">
        <v>24</v>
      </c>
      <c r="I45" s="122" t="s">
        <v>246</v>
      </c>
      <c r="J45" s="123" t="s">
        <v>26</v>
      </c>
      <c r="K45" s="123" t="s">
        <v>26</v>
      </c>
      <c r="L45" s="124" t="s">
        <v>27</v>
      </c>
      <c r="M45" s="122" t="s">
        <v>26</v>
      </c>
      <c r="N45" s="122" t="s">
        <v>26</v>
      </c>
      <c r="O45" s="127">
        <f>AVERAGE(O43:O44)</f>
        <v>3.15E-2</v>
      </c>
      <c r="P45" s="127">
        <f>AVERAGE(P43:P44)</f>
        <v>2.8000000000000001E-2</v>
      </c>
      <c r="Q45" s="125">
        <f>AVERAGE(Q43:Q44)</f>
        <v>6.8000000000000005E-2</v>
      </c>
      <c r="R45" s="127">
        <f>AVERAGE(R43:R44)</f>
        <v>4.2499999999999996E-2</v>
      </c>
      <c r="S45" s="128" t="s">
        <v>28</v>
      </c>
      <c r="T45" s="128" t="s">
        <v>28</v>
      </c>
      <c r="U45" s="129" t="s">
        <v>29</v>
      </c>
      <c r="V45" s="129" t="s">
        <v>29</v>
      </c>
      <c r="W45" s="129" t="s">
        <v>29</v>
      </c>
      <c r="X45" s="130" t="s">
        <v>29</v>
      </c>
      <c r="Y45" s="14"/>
      <c r="Z45" s="128" t="s">
        <v>31</v>
      </c>
      <c r="AA45" s="122" t="s">
        <v>246</v>
      </c>
      <c r="AB45" s="122"/>
      <c r="AC45" s="18" t="s">
        <v>42</v>
      </c>
      <c r="AD45" s="19"/>
      <c r="AE45" s="15" t="s">
        <v>32</v>
      </c>
      <c r="AF45" s="28"/>
      <c r="AG45" s="15" t="s">
        <v>32</v>
      </c>
      <c r="AH45" s="28"/>
      <c r="AI45" s="19"/>
      <c r="AJ45" s="128" t="s">
        <v>31</v>
      </c>
      <c r="AK45" s="15" t="s">
        <v>44</v>
      </c>
    </row>
    <row r="46" spans="1:37" ht="39.950000000000003" customHeight="1" x14ac:dyDescent="0.25">
      <c r="A46" s="121">
        <f t="shared" si="1"/>
        <v>34</v>
      </c>
      <c r="B46" s="11" t="s">
        <v>247</v>
      </c>
      <c r="C46" s="20" t="s">
        <v>238</v>
      </c>
      <c r="D46" s="13" t="s">
        <v>63</v>
      </c>
      <c r="E46" s="13" t="s">
        <v>248</v>
      </c>
      <c r="F46" s="13" t="s">
        <v>22</v>
      </c>
      <c r="G46" s="13" t="s">
        <v>249</v>
      </c>
      <c r="H46" s="14" t="s">
        <v>24</v>
      </c>
      <c r="I46" s="122" t="s">
        <v>250</v>
      </c>
      <c r="J46" s="123" t="s">
        <v>26</v>
      </c>
      <c r="K46" s="123" t="s">
        <v>26</v>
      </c>
      <c r="L46" s="124" t="s">
        <v>27</v>
      </c>
      <c r="M46" s="122" t="s">
        <v>26</v>
      </c>
      <c r="N46" s="122" t="s">
        <v>26</v>
      </c>
      <c r="O46" s="125">
        <v>0.04</v>
      </c>
      <c r="P46" s="125">
        <v>6.3E-2</v>
      </c>
      <c r="Q46" s="125">
        <v>2.3E-2</v>
      </c>
      <c r="R46" s="127">
        <f t="shared" si="2"/>
        <v>4.2000000000000003E-2</v>
      </c>
      <c r="S46" s="128" t="s">
        <v>28</v>
      </c>
      <c r="T46" s="128" t="s">
        <v>28</v>
      </c>
      <c r="U46" s="129" t="s">
        <v>29</v>
      </c>
      <c r="V46" s="129" t="s">
        <v>29</v>
      </c>
      <c r="W46" s="129" t="s">
        <v>29</v>
      </c>
      <c r="X46" s="130" t="s">
        <v>29</v>
      </c>
      <c r="Y46" s="14" t="s">
        <v>569</v>
      </c>
      <c r="Z46" s="128" t="s">
        <v>31</v>
      </c>
      <c r="AA46" s="122" t="s">
        <v>250</v>
      </c>
      <c r="AB46" s="122"/>
      <c r="AC46" s="15" t="s">
        <v>32</v>
      </c>
      <c r="AD46" s="16" t="s">
        <v>559</v>
      </c>
      <c r="AE46" s="15" t="s">
        <v>32</v>
      </c>
      <c r="AF46" s="16" t="s">
        <v>559</v>
      </c>
      <c r="AG46" s="15" t="s">
        <v>32</v>
      </c>
      <c r="AH46" s="16" t="s">
        <v>568</v>
      </c>
      <c r="AI46" s="19"/>
      <c r="AJ46" s="113" t="s">
        <v>34</v>
      </c>
      <c r="AK46" s="18" t="s">
        <v>35</v>
      </c>
    </row>
    <row r="47" spans="1:37" ht="39.950000000000003" customHeight="1" x14ac:dyDescent="0.25">
      <c r="A47" s="121">
        <f t="shared" si="1"/>
        <v>35</v>
      </c>
      <c r="B47" s="11" t="s">
        <v>247</v>
      </c>
      <c r="C47" s="20" t="s">
        <v>238</v>
      </c>
      <c r="D47" s="13" t="s">
        <v>63</v>
      </c>
      <c r="E47" s="13" t="s">
        <v>248</v>
      </c>
      <c r="F47" s="13" t="s">
        <v>22</v>
      </c>
      <c r="G47" s="13" t="s">
        <v>251</v>
      </c>
      <c r="H47" s="14" t="s">
        <v>24</v>
      </c>
      <c r="I47" s="122" t="s">
        <v>252</v>
      </c>
      <c r="J47" s="123" t="s">
        <v>26</v>
      </c>
      <c r="K47" s="123" t="s">
        <v>26</v>
      </c>
      <c r="L47" s="124" t="s">
        <v>27</v>
      </c>
      <c r="M47" s="122" t="s">
        <v>26</v>
      </c>
      <c r="N47" s="122" t="s">
        <v>26</v>
      </c>
      <c r="O47" s="125">
        <v>0.125</v>
      </c>
      <c r="P47" s="126">
        <v>0.30499999999999999</v>
      </c>
      <c r="Q47" s="126">
        <v>0.18</v>
      </c>
      <c r="R47" s="146">
        <f t="shared" si="2"/>
        <v>0.20333333333333334</v>
      </c>
      <c r="S47" s="113" t="s">
        <v>40</v>
      </c>
      <c r="T47" s="113" t="s">
        <v>40</v>
      </c>
      <c r="U47" s="129" t="s">
        <v>29</v>
      </c>
      <c r="V47" s="129" t="s">
        <v>29</v>
      </c>
      <c r="W47" s="129" t="s">
        <v>29</v>
      </c>
      <c r="X47" s="130" t="s">
        <v>29</v>
      </c>
      <c r="Y47" s="14" t="s">
        <v>245</v>
      </c>
      <c r="Z47" s="113" t="s">
        <v>34</v>
      </c>
      <c r="AA47" s="122" t="s">
        <v>252</v>
      </c>
      <c r="AB47" s="122"/>
      <c r="AC47" s="15" t="s">
        <v>32</v>
      </c>
      <c r="AD47" s="16" t="s">
        <v>559</v>
      </c>
      <c r="AE47" s="15" t="s">
        <v>32</v>
      </c>
      <c r="AF47" s="16" t="s">
        <v>559</v>
      </c>
      <c r="AG47" s="15" t="s">
        <v>32</v>
      </c>
      <c r="AH47" s="16" t="s">
        <v>570</v>
      </c>
      <c r="AI47" s="17"/>
      <c r="AJ47" s="130" t="s">
        <v>43</v>
      </c>
      <c r="AK47" s="15" t="s">
        <v>44</v>
      </c>
    </row>
    <row r="48" spans="1:37" ht="39.950000000000003" customHeight="1" x14ac:dyDescent="0.25">
      <c r="A48" s="121">
        <f t="shared" si="1"/>
        <v>36</v>
      </c>
      <c r="B48" s="11" t="s">
        <v>247</v>
      </c>
      <c r="C48" s="20" t="s">
        <v>238</v>
      </c>
      <c r="D48" s="13" t="s">
        <v>63</v>
      </c>
      <c r="E48" s="13" t="s">
        <v>248</v>
      </c>
      <c r="F48" s="13" t="s">
        <v>22</v>
      </c>
      <c r="G48" s="13"/>
      <c r="H48" s="14" t="s">
        <v>24</v>
      </c>
      <c r="I48" s="122" t="s">
        <v>253</v>
      </c>
      <c r="J48" s="123" t="s">
        <v>26</v>
      </c>
      <c r="K48" s="123" t="s">
        <v>26</v>
      </c>
      <c r="L48" s="124" t="s">
        <v>27</v>
      </c>
      <c r="M48" s="122" t="s">
        <v>26</v>
      </c>
      <c r="N48" s="122" t="s">
        <v>26</v>
      </c>
      <c r="O48" s="125">
        <v>7.0000000000000007E-2</v>
      </c>
      <c r="P48" s="126">
        <f>AVERAGE(P46:P47)</f>
        <v>0.184</v>
      </c>
      <c r="Q48" s="125">
        <f>AVERAGE(Q46:Q47)</f>
        <v>0.10149999999999999</v>
      </c>
      <c r="R48" s="127">
        <f t="shared" si="2"/>
        <v>0.11849999999999999</v>
      </c>
      <c r="S48" s="128" t="s">
        <v>28</v>
      </c>
      <c r="T48" s="128" t="s">
        <v>28</v>
      </c>
      <c r="U48" s="129" t="s">
        <v>29</v>
      </c>
      <c r="V48" s="129" t="s">
        <v>29</v>
      </c>
      <c r="W48" s="129" t="s">
        <v>29</v>
      </c>
      <c r="X48" s="130" t="s">
        <v>29</v>
      </c>
      <c r="Y48" s="14"/>
      <c r="Z48" s="128" t="s">
        <v>31</v>
      </c>
      <c r="AA48" s="122" t="s">
        <v>253</v>
      </c>
      <c r="AB48" s="122"/>
      <c r="AC48" s="15" t="s">
        <v>32</v>
      </c>
      <c r="AD48" s="19"/>
      <c r="AE48" s="15" t="s">
        <v>32</v>
      </c>
      <c r="AF48" s="19"/>
      <c r="AG48" s="15" t="s">
        <v>32</v>
      </c>
      <c r="AH48" s="19"/>
      <c r="AI48" s="17"/>
      <c r="AJ48" s="130" t="s">
        <v>43</v>
      </c>
      <c r="AK48" s="15" t="s">
        <v>44</v>
      </c>
    </row>
    <row r="49" spans="1:37" ht="39.950000000000003" customHeight="1" x14ac:dyDescent="0.25">
      <c r="A49" s="121">
        <f t="shared" si="1"/>
        <v>37</v>
      </c>
      <c r="B49" s="11" t="s">
        <v>254</v>
      </c>
      <c r="C49" s="12"/>
      <c r="D49" s="13" t="s">
        <v>255</v>
      </c>
      <c r="E49" s="13" t="s">
        <v>255</v>
      </c>
      <c r="F49" s="13" t="s">
        <v>22</v>
      </c>
      <c r="G49" s="13" t="s">
        <v>256</v>
      </c>
      <c r="H49" s="14" t="s">
        <v>24</v>
      </c>
      <c r="I49" s="122" t="s">
        <v>257</v>
      </c>
      <c r="J49" s="145" t="s">
        <v>40</v>
      </c>
      <c r="K49" s="139" t="s">
        <v>35</v>
      </c>
      <c r="L49" s="139" t="s">
        <v>35</v>
      </c>
      <c r="M49" s="113" t="s">
        <v>40</v>
      </c>
      <c r="N49" s="122"/>
      <c r="O49" s="125">
        <v>3.9E-2</v>
      </c>
      <c r="P49" s="125">
        <v>8.8999999999999996E-2</v>
      </c>
      <c r="Q49" s="126">
        <v>0.26600000000000001</v>
      </c>
      <c r="R49" s="127">
        <f t="shared" si="2"/>
        <v>0.13133333333333333</v>
      </c>
      <c r="S49" s="128" t="s">
        <v>28</v>
      </c>
      <c r="T49" s="128" t="s">
        <v>28</v>
      </c>
      <c r="U49" s="129" t="s">
        <v>29</v>
      </c>
      <c r="V49" s="129" t="s">
        <v>29</v>
      </c>
      <c r="W49" s="129" t="s">
        <v>29</v>
      </c>
      <c r="X49" s="130" t="s">
        <v>29</v>
      </c>
      <c r="Y49" s="14" t="s">
        <v>353</v>
      </c>
      <c r="Z49" s="128" t="s">
        <v>31</v>
      </c>
      <c r="AA49" s="122" t="s">
        <v>257</v>
      </c>
      <c r="AB49" s="122"/>
      <c r="AC49" s="15" t="s">
        <v>32</v>
      </c>
      <c r="AD49" s="16" t="s">
        <v>559</v>
      </c>
      <c r="AE49" s="15" t="s">
        <v>32</v>
      </c>
      <c r="AF49" s="16" t="s">
        <v>559</v>
      </c>
      <c r="AG49" s="15" t="s">
        <v>32</v>
      </c>
      <c r="AH49" s="16" t="s">
        <v>559</v>
      </c>
      <c r="AI49" s="19"/>
      <c r="AJ49" s="113" t="s">
        <v>34</v>
      </c>
      <c r="AK49" s="15" t="s">
        <v>44</v>
      </c>
    </row>
    <row r="50" spans="1:37" ht="39.950000000000003" customHeight="1" x14ac:dyDescent="0.25">
      <c r="A50" s="121">
        <f t="shared" si="1"/>
        <v>38</v>
      </c>
      <c r="B50" s="11" t="s">
        <v>258</v>
      </c>
      <c r="C50" s="12"/>
      <c r="D50" s="13" t="s">
        <v>87</v>
      </c>
      <c r="E50" s="13" t="s">
        <v>259</v>
      </c>
      <c r="F50" s="13" t="s">
        <v>89</v>
      </c>
      <c r="G50" s="21" t="s">
        <v>260</v>
      </c>
      <c r="H50" s="14" t="s">
        <v>24</v>
      </c>
      <c r="I50" s="122" t="s">
        <v>261</v>
      </c>
      <c r="J50" s="139" t="s">
        <v>35</v>
      </c>
      <c r="K50" s="129" t="s">
        <v>29</v>
      </c>
      <c r="L50" s="156"/>
      <c r="M50" s="130" t="s">
        <v>29</v>
      </c>
      <c r="N50" s="122"/>
      <c r="O50" s="126">
        <v>0.25</v>
      </c>
      <c r="P50" s="132">
        <v>0.77800000000000002</v>
      </c>
      <c r="Q50" s="132">
        <v>0.88900000000000001</v>
      </c>
      <c r="R50" s="150">
        <f t="shared" si="2"/>
        <v>0.63900000000000001</v>
      </c>
      <c r="S50" s="142" t="s">
        <v>35</v>
      </c>
      <c r="T50" s="130" t="s">
        <v>29</v>
      </c>
      <c r="U50" s="137" t="s">
        <v>60</v>
      </c>
      <c r="V50" s="137" t="s">
        <v>60</v>
      </c>
      <c r="W50" s="137" t="s">
        <v>60</v>
      </c>
      <c r="X50" s="133" t="s">
        <v>60</v>
      </c>
      <c r="Y50" s="26"/>
      <c r="Z50" s="130" t="s">
        <v>43</v>
      </c>
      <c r="AA50" s="122" t="s">
        <v>261</v>
      </c>
      <c r="AB50" s="122"/>
      <c r="AC50" s="18" t="s">
        <v>42</v>
      </c>
      <c r="AD50" s="19"/>
      <c r="AE50" s="18" t="s">
        <v>42</v>
      </c>
      <c r="AF50" s="19"/>
      <c r="AG50" s="18" t="s">
        <v>42</v>
      </c>
      <c r="AH50" s="19"/>
      <c r="AI50" s="19"/>
      <c r="AJ50" s="130" t="s">
        <v>43</v>
      </c>
      <c r="AK50" s="15" t="s">
        <v>44</v>
      </c>
    </row>
    <row r="51" spans="1:37" ht="39.950000000000003" customHeight="1" x14ac:dyDescent="0.25">
      <c r="A51" s="121">
        <f t="shared" si="1"/>
        <v>39</v>
      </c>
      <c r="B51" s="11" t="s">
        <v>262</v>
      </c>
      <c r="C51" s="12"/>
      <c r="D51" s="13" t="s">
        <v>87</v>
      </c>
      <c r="E51" s="13" t="s">
        <v>263</v>
      </c>
      <c r="F51" s="13" t="s">
        <v>89</v>
      </c>
      <c r="G51" s="21" t="s">
        <v>264</v>
      </c>
      <c r="H51" s="14" t="s">
        <v>24</v>
      </c>
      <c r="I51" s="122" t="s">
        <v>265</v>
      </c>
      <c r="J51" s="123" t="s">
        <v>26</v>
      </c>
      <c r="K51" s="123" t="s">
        <v>26</v>
      </c>
      <c r="L51" s="156"/>
      <c r="M51" s="155" t="s">
        <v>219</v>
      </c>
      <c r="N51" s="122"/>
      <c r="O51" s="136">
        <v>0.38900000000000001</v>
      </c>
      <c r="P51" s="150">
        <v>0.63900000000000001</v>
      </c>
      <c r="Q51" s="150">
        <v>0.55600000000000005</v>
      </c>
      <c r="R51" s="150">
        <f t="shared" si="2"/>
        <v>0.52800000000000002</v>
      </c>
      <c r="S51" s="142" t="s">
        <v>35</v>
      </c>
      <c r="T51" s="142" t="s">
        <v>35</v>
      </c>
      <c r="U51" s="137" t="s">
        <v>60</v>
      </c>
      <c r="V51" s="137" t="s">
        <v>60</v>
      </c>
      <c r="W51" s="137" t="s">
        <v>60</v>
      </c>
      <c r="X51" s="133" t="s">
        <v>60</v>
      </c>
      <c r="Y51" s="14"/>
      <c r="Z51" s="142" t="s">
        <v>42</v>
      </c>
      <c r="AA51" s="122" t="s">
        <v>265</v>
      </c>
      <c r="AB51" s="122"/>
      <c r="AC51" s="18" t="s">
        <v>42</v>
      </c>
      <c r="AD51" s="19"/>
      <c r="AE51" s="18" t="s">
        <v>42</v>
      </c>
      <c r="AF51" s="19"/>
      <c r="AG51" s="18" t="s">
        <v>42</v>
      </c>
      <c r="AH51" s="19"/>
      <c r="AI51" s="19"/>
      <c r="AJ51" s="130" t="s">
        <v>43</v>
      </c>
      <c r="AK51" s="18" t="s">
        <v>35</v>
      </c>
    </row>
    <row r="52" spans="1:37" ht="39.950000000000003" customHeight="1" x14ac:dyDescent="0.25">
      <c r="A52" s="121">
        <f t="shared" si="1"/>
        <v>40</v>
      </c>
      <c r="B52" s="11" t="s">
        <v>266</v>
      </c>
      <c r="C52" s="20" t="s">
        <v>46</v>
      </c>
      <c r="D52" s="13" t="s">
        <v>267</v>
      </c>
      <c r="E52" s="13" t="s">
        <v>268</v>
      </c>
      <c r="F52" s="13" t="s">
        <v>49</v>
      </c>
      <c r="G52" s="135" t="s">
        <v>269</v>
      </c>
      <c r="H52" s="14" t="s">
        <v>24</v>
      </c>
      <c r="I52" s="122" t="s">
        <v>270</v>
      </c>
      <c r="J52" s="123" t="s">
        <v>26</v>
      </c>
      <c r="K52" s="123" t="s">
        <v>26</v>
      </c>
      <c r="L52" s="124" t="s">
        <v>27</v>
      </c>
      <c r="M52" s="122" t="s">
        <v>26</v>
      </c>
      <c r="N52" s="122" t="s">
        <v>26</v>
      </c>
      <c r="O52" s="132">
        <v>0.68200000000000005</v>
      </c>
      <c r="P52" s="150">
        <v>0.60899999999999999</v>
      </c>
      <c r="Q52" s="132">
        <v>0.79700000000000004</v>
      </c>
      <c r="R52" s="150">
        <f t="shared" si="2"/>
        <v>0.69600000000000006</v>
      </c>
      <c r="S52" s="142" t="s">
        <v>35</v>
      </c>
      <c r="T52" s="142" t="s">
        <v>35</v>
      </c>
      <c r="U52" s="137" t="s">
        <v>60</v>
      </c>
      <c r="V52" s="137" t="s">
        <v>60</v>
      </c>
      <c r="W52" s="137" t="s">
        <v>60</v>
      </c>
      <c r="X52" s="133" t="s">
        <v>60</v>
      </c>
      <c r="Y52" s="24"/>
      <c r="Z52" s="142" t="s">
        <v>42</v>
      </c>
      <c r="AA52" s="122" t="s">
        <v>270</v>
      </c>
      <c r="AB52" s="122"/>
      <c r="AC52" s="18" t="s">
        <v>42</v>
      </c>
      <c r="AD52" s="19"/>
      <c r="AE52" s="18" t="s">
        <v>42</v>
      </c>
      <c r="AF52" s="19"/>
      <c r="AG52" s="18" t="s">
        <v>42</v>
      </c>
      <c r="AH52" s="19"/>
      <c r="AI52" s="19"/>
      <c r="AJ52" s="130" t="s">
        <v>43</v>
      </c>
      <c r="AK52" s="18" t="s">
        <v>35</v>
      </c>
    </row>
    <row r="53" spans="1:37" ht="39.950000000000003" customHeight="1" x14ac:dyDescent="0.25">
      <c r="A53" s="121">
        <f t="shared" si="1"/>
        <v>41</v>
      </c>
      <c r="B53" s="11" t="s">
        <v>275</v>
      </c>
      <c r="C53" s="12"/>
      <c r="D53" s="13" t="s">
        <v>87</v>
      </c>
      <c r="E53" s="13" t="s">
        <v>272</v>
      </c>
      <c r="F53" s="13" t="s">
        <v>94</v>
      </c>
      <c r="G53" s="21" t="s">
        <v>273</v>
      </c>
      <c r="H53" s="14" t="s">
        <v>24</v>
      </c>
      <c r="I53" s="122" t="s">
        <v>274</v>
      </c>
      <c r="J53" s="129" t="s">
        <v>29</v>
      </c>
      <c r="K53" s="139" t="s">
        <v>35</v>
      </c>
      <c r="L53" s="124" t="s">
        <v>27</v>
      </c>
      <c r="M53" s="130" t="s">
        <v>29</v>
      </c>
      <c r="N53" s="122"/>
      <c r="O53" s="136">
        <v>0.432</v>
      </c>
      <c r="P53" s="150">
        <v>0.61699999999999999</v>
      </c>
      <c r="Q53" s="150">
        <v>0.64600000000000002</v>
      </c>
      <c r="R53" s="150">
        <f t="shared" si="2"/>
        <v>0.56499999999999995</v>
      </c>
      <c r="S53" s="142" t="s">
        <v>35</v>
      </c>
      <c r="T53" s="130" t="s">
        <v>29</v>
      </c>
      <c r="U53" s="137" t="s">
        <v>60</v>
      </c>
      <c r="V53" s="137" t="s">
        <v>60</v>
      </c>
      <c r="W53" s="137" t="s">
        <v>60</v>
      </c>
      <c r="X53" s="133" t="s">
        <v>60</v>
      </c>
      <c r="Y53" s="14"/>
      <c r="Z53" s="130" t="s">
        <v>43</v>
      </c>
      <c r="AA53" s="122" t="s">
        <v>274</v>
      </c>
      <c r="AB53" s="122"/>
      <c r="AC53" s="18" t="s">
        <v>42</v>
      </c>
      <c r="AD53" s="19"/>
      <c r="AE53" s="18" t="s">
        <v>42</v>
      </c>
      <c r="AF53" s="28"/>
      <c r="AG53" s="18" t="s">
        <v>42</v>
      </c>
      <c r="AH53" s="28"/>
      <c r="AI53" s="28"/>
      <c r="AJ53" s="147"/>
      <c r="AK53" s="147"/>
    </row>
    <row r="54" spans="1:37" ht="39.950000000000003" customHeight="1" x14ac:dyDescent="0.25">
      <c r="A54" s="121">
        <f t="shared" si="1"/>
        <v>42</v>
      </c>
      <c r="B54" s="11" t="s">
        <v>275</v>
      </c>
      <c r="C54" s="20" t="s">
        <v>46</v>
      </c>
      <c r="D54" s="13" t="s">
        <v>87</v>
      </c>
      <c r="E54" s="13" t="s">
        <v>272</v>
      </c>
      <c r="F54" s="13" t="s">
        <v>94</v>
      </c>
      <c r="G54" s="21" t="s">
        <v>276</v>
      </c>
      <c r="H54" s="14" t="s">
        <v>24</v>
      </c>
      <c r="I54" s="122" t="s">
        <v>277</v>
      </c>
      <c r="J54" s="123" t="s">
        <v>26</v>
      </c>
      <c r="K54" s="123" t="s">
        <v>26</v>
      </c>
      <c r="L54" s="124" t="s">
        <v>27</v>
      </c>
      <c r="M54" s="122" t="s">
        <v>26</v>
      </c>
      <c r="N54" s="29" t="s">
        <v>26</v>
      </c>
      <c r="O54" s="157">
        <v>0.193</v>
      </c>
      <c r="P54" s="125">
        <v>0.115</v>
      </c>
      <c r="Q54" s="136">
        <v>0.40600000000000003</v>
      </c>
      <c r="R54" s="146">
        <f t="shared" si="2"/>
        <v>0.23799999999999999</v>
      </c>
      <c r="S54" s="113" t="s">
        <v>40</v>
      </c>
      <c r="T54" s="113" t="s">
        <v>40</v>
      </c>
      <c r="U54" s="137" t="s">
        <v>60</v>
      </c>
      <c r="V54" s="129" t="s">
        <v>29</v>
      </c>
      <c r="W54" s="129" t="s">
        <v>29</v>
      </c>
      <c r="X54" s="130" t="s">
        <v>29</v>
      </c>
      <c r="Y54" s="14" t="s">
        <v>571</v>
      </c>
      <c r="Z54" s="113" t="s">
        <v>34</v>
      </c>
      <c r="AA54" s="122" t="s">
        <v>277</v>
      </c>
      <c r="AB54" s="122"/>
      <c r="AC54" s="18" t="s">
        <v>42</v>
      </c>
      <c r="AD54" s="19"/>
      <c r="AE54" s="18" t="s">
        <v>42</v>
      </c>
      <c r="AF54" s="28"/>
      <c r="AG54" s="18" t="s">
        <v>42</v>
      </c>
      <c r="AH54" s="28"/>
      <c r="AI54" s="28"/>
      <c r="AJ54" s="147"/>
      <c r="AK54" s="147"/>
    </row>
    <row r="55" spans="1:37" ht="39.950000000000003" customHeight="1" x14ac:dyDescent="0.25">
      <c r="A55" s="121">
        <f t="shared" si="1"/>
        <v>43</v>
      </c>
      <c r="B55" s="11" t="s">
        <v>279</v>
      </c>
      <c r="C55" s="20" t="s">
        <v>46</v>
      </c>
      <c r="D55" s="13" t="s">
        <v>87</v>
      </c>
      <c r="E55" s="13" t="s">
        <v>272</v>
      </c>
      <c r="F55" s="13" t="s">
        <v>94</v>
      </c>
      <c r="G55" s="21" t="s">
        <v>280</v>
      </c>
      <c r="H55" s="14" t="s">
        <v>24</v>
      </c>
      <c r="I55" s="122" t="s">
        <v>281</v>
      </c>
      <c r="J55" s="129" t="s">
        <v>29</v>
      </c>
      <c r="K55" s="139" t="s">
        <v>35</v>
      </c>
      <c r="L55" s="124" t="s">
        <v>27</v>
      </c>
      <c r="M55" s="130" t="s">
        <v>29</v>
      </c>
      <c r="N55" s="130" t="s">
        <v>29</v>
      </c>
      <c r="O55" s="157">
        <v>0.28599999999999998</v>
      </c>
      <c r="P55" s="157">
        <v>0.27300000000000002</v>
      </c>
      <c r="Q55" s="136">
        <v>0.39100000000000001</v>
      </c>
      <c r="R55" s="146">
        <f t="shared" si="2"/>
        <v>0.31666666666666665</v>
      </c>
      <c r="S55" s="113" t="s">
        <v>40</v>
      </c>
      <c r="T55" s="113" t="s">
        <v>40</v>
      </c>
      <c r="U55" s="137" t="s">
        <v>60</v>
      </c>
      <c r="V55" s="129" t="s">
        <v>29</v>
      </c>
      <c r="W55" s="129" t="s">
        <v>29</v>
      </c>
      <c r="X55" s="130" t="s">
        <v>29</v>
      </c>
      <c r="Y55" s="14" t="s">
        <v>278</v>
      </c>
      <c r="Z55" s="113" t="s">
        <v>34</v>
      </c>
      <c r="AA55" s="122" t="s">
        <v>281</v>
      </c>
      <c r="AB55" s="122"/>
      <c r="AC55" s="18" t="s">
        <v>42</v>
      </c>
      <c r="AD55" s="19"/>
      <c r="AE55" s="18" t="s">
        <v>42</v>
      </c>
      <c r="AF55" s="31"/>
      <c r="AG55" s="18" t="s">
        <v>42</v>
      </c>
      <c r="AH55" s="31"/>
      <c r="AI55" s="31"/>
      <c r="AJ55" s="130" t="s">
        <v>43</v>
      </c>
      <c r="AK55" s="15" t="s">
        <v>44</v>
      </c>
    </row>
    <row r="56" spans="1:37" ht="39.950000000000003" customHeight="1" x14ac:dyDescent="0.25">
      <c r="A56" s="121">
        <f t="shared" si="1"/>
        <v>44</v>
      </c>
      <c r="B56" s="11" t="s">
        <v>282</v>
      </c>
      <c r="C56" s="12"/>
      <c r="D56" s="13" t="s">
        <v>87</v>
      </c>
      <c r="E56" s="13" t="s">
        <v>283</v>
      </c>
      <c r="F56" s="13" t="s">
        <v>89</v>
      </c>
      <c r="G56" s="13" t="s">
        <v>100</v>
      </c>
      <c r="H56" s="14" t="s">
        <v>24</v>
      </c>
      <c r="I56" s="122" t="s">
        <v>284</v>
      </c>
      <c r="J56" s="123" t="s">
        <v>26</v>
      </c>
      <c r="K56" s="123" t="s">
        <v>26</v>
      </c>
      <c r="L56" s="124" t="s">
        <v>27</v>
      </c>
      <c r="M56" s="122" t="s">
        <v>26</v>
      </c>
      <c r="N56" s="122"/>
      <c r="O56" s="125">
        <v>0.13500000000000001</v>
      </c>
      <c r="P56" s="125">
        <v>0.104</v>
      </c>
      <c r="Q56" s="157">
        <v>0.28100000000000003</v>
      </c>
      <c r="R56" s="146">
        <f t="shared" si="2"/>
        <v>0.17333333333333334</v>
      </c>
      <c r="S56" s="113" t="s">
        <v>40</v>
      </c>
      <c r="T56" s="113" t="s">
        <v>40</v>
      </c>
      <c r="U56" s="139" t="s">
        <v>35</v>
      </c>
      <c r="V56" s="129" t="s">
        <v>29</v>
      </c>
      <c r="W56" s="129" t="s">
        <v>29</v>
      </c>
      <c r="X56" s="130" t="s">
        <v>29</v>
      </c>
      <c r="Y56" s="14" t="s">
        <v>572</v>
      </c>
      <c r="Z56" s="113" t="s">
        <v>34</v>
      </c>
      <c r="AA56" s="122" t="s">
        <v>284</v>
      </c>
      <c r="AB56" s="122"/>
      <c r="AC56" s="18" t="s">
        <v>42</v>
      </c>
      <c r="AD56" s="19"/>
      <c r="AE56" s="18" t="s">
        <v>42</v>
      </c>
      <c r="AF56" s="31"/>
      <c r="AG56" s="15" t="s">
        <v>32</v>
      </c>
      <c r="AH56" s="16" t="s">
        <v>532</v>
      </c>
      <c r="AI56" s="31"/>
      <c r="AJ56" s="130" t="s">
        <v>43</v>
      </c>
      <c r="AK56" s="15" t="s">
        <v>44</v>
      </c>
    </row>
    <row r="57" spans="1:37" ht="39.950000000000003" customHeight="1" x14ac:dyDescent="0.25">
      <c r="A57" s="121">
        <f t="shared" si="1"/>
        <v>45</v>
      </c>
      <c r="B57" s="11" t="s">
        <v>285</v>
      </c>
      <c r="C57" s="20" t="s">
        <v>46</v>
      </c>
      <c r="D57" s="13" t="s">
        <v>87</v>
      </c>
      <c r="E57" s="13" t="s">
        <v>283</v>
      </c>
      <c r="F57" s="13" t="s">
        <v>89</v>
      </c>
      <c r="G57" s="13" t="s">
        <v>100</v>
      </c>
      <c r="H57" s="14" t="s">
        <v>24</v>
      </c>
      <c r="I57" s="122" t="s">
        <v>286</v>
      </c>
      <c r="J57" s="123" t="s">
        <v>26</v>
      </c>
      <c r="K57" s="123" t="s">
        <v>26</v>
      </c>
      <c r="L57" s="124" t="s">
        <v>27</v>
      </c>
      <c r="M57" s="122" t="s">
        <v>26</v>
      </c>
      <c r="N57" s="122" t="s">
        <v>26</v>
      </c>
      <c r="O57" s="125">
        <v>0.125</v>
      </c>
      <c r="P57" s="125">
        <v>9.4E-2</v>
      </c>
      <c r="Q57" s="125">
        <v>0.125</v>
      </c>
      <c r="R57" s="127">
        <f t="shared" si="2"/>
        <v>0.11466666666666665</v>
      </c>
      <c r="S57" s="128" t="s">
        <v>28</v>
      </c>
      <c r="T57" s="128" t="s">
        <v>28</v>
      </c>
      <c r="U57" s="129" t="s">
        <v>29</v>
      </c>
      <c r="V57" s="129" t="s">
        <v>29</v>
      </c>
      <c r="W57" s="129" t="s">
        <v>29</v>
      </c>
      <c r="X57" s="130" t="s">
        <v>29</v>
      </c>
      <c r="Y57" s="14" t="s">
        <v>287</v>
      </c>
      <c r="Z57" s="128" t="s">
        <v>31</v>
      </c>
      <c r="AA57" s="122" t="s">
        <v>286</v>
      </c>
      <c r="AB57" s="122"/>
      <c r="AC57" s="18" t="s">
        <v>42</v>
      </c>
      <c r="AD57" s="19"/>
      <c r="AE57" s="18" t="s">
        <v>42</v>
      </c>
      <c r="AF57" s="31"/>
      <c r="AG57" s="15" t="s">
        <v>32</v>
      </c>
      <c r="AH57" s="16" t="s">
        <v>510</v>
      </c>
      <c r="AI57" s="31"/>
      <c r="AJ57" s="130" t="s">
        <v>43</v>
      </c>
      <c r="AK57" s="15" t="s">
        <v>44</v>
      </c>
    </row>
    <row r="58" spans="1:37" ht="39.950000000000003" customHeight="1" x14ac:dyDescent="0.25">
      <c r="A58" s="121">
        <v>46</v>
      </c>
      <c r="B58" s="11" t="s">
        <v>288</v>
      </c>
      <c r="C58" s="12"/>
      <c r="D58" s="13" t="s">
        <v>87</v>
      </c>
      <c r="E58" s="13" t="s">
        <v>289</v>
      </c>
      <c r="F58" s="13" t="s">
        <v>89</v>
      </c>
      <c r="G58" s="13" t="s">
        <v>100</v>
      </c>
      <c r="H58" s="14" t="s">
        <v>24</v>
      </c>
      <c r="I58" s="122" t="s">
        <v>290</v>
      </c>
      <c r="J58" s="123" t="s">
        <v>26</v>
      </c>
      <c r="K58" s="123" t="s">
        <v>26</v>
      </c>
      <c r="L58" s="124" t="s">
        <v>27</v>
      </c>
      <c r="M58" s="122" t="s">
        <v>26</v>
      </c>
      <c r="N58" s="122"/>
      <c r="O58" s="157">
        <v>0.23599999999999999</v>
      </c>
      <c r="P58" s="150">
        <v>0.63500000000000001</v>
      </c>
      <c r="Q58" s="150">
        <v>0.5</v>
      </c>
      <c r="R58" s="138">
        <f>AVERAGE(O58:Q58)</f>
        <v>0.45700000000000002</v>
      </c>
      <c r="S58" s="130" t="s">
        <v>29</v>
      </c>
      <c r="T58" s="130" t="s">
        <v>29</v>
      </c>
      <c r="U58" s="137" t="s">
        <v>60</v>
      </c>
      <c r="V58" s="139" t="s">
        <v>35</v>
      </c>
      <c r="W58" s="137" t="s">
        <v>60</v>
      </c>
      <c r="X58" s="133" t="s">
        <v>60</v>
      </c>
      <c r="Y58" s="140" t="s">
        <v>291</v>
      </c>
      <c r="Z58" s="130" t="s">
        <v>43</v>
      </c>
      <c r="AA58" s="122" t="s">
        <v>290</v>
      </c>
      <c r="AB58" s="122"/>
      <c r="AC58" s="18" t="s">
        <v>42</v>
      </c>
      <c r="AD58" s="19"/>
      <c r="AE58" s="15" t="s">
        <v>44</v>
      </c>
      <c r="AF58" s="16" t="s">
        <v>292</v>
      </c>
      <c r="AG58" s="18" t="s">
        <v>42</v>
      </c>
      <c r="AH58" s="31"/>
      <c r="AI58" s="19"/>
      <c r="AJ58" s="128" t="s">
        <v>31</v>
      </c>
      <c r="AK58" s="15" t="s">
        <v>44</v>
      </c>
    </row>
    <row r="59" spans="1:37" ht="39.950000000000003" customHeight="1" x14ac:dyDescent="0.25">
      <c r="A59" s="121">
        <v>47</v>
      </c>
      <c r="B59" s="11" t="s">
        <v>293</v>
      </c>
      <c r="C59" s="20" t="s">
        <v>46</v>
      </c>
      <c r="D59" s="13" t="s">
        <v>87</v>
      </c>
      <c r="E59" s="13" t="s">
        <v>294</v>
      </c>
      <c r="F59" s="13" t="s">
        <v>89</v>
      </c>
      <c r="G59" s="13" t="s">
        <v>100</v>
      </c>
      <c r="H59" s="14" t="s">
        <v>24</v>
      </c>
      <c r="I59" s="122" t="s">
        <v>295</v>
      </c>
      <c r="J59" s="123" t="s">
        <v>26</v>
      </c>
      <c r="K59" s="123" t="s">
        <v>26</v>
      </c>
      <c r="L59" s="124" t="s">
        <v>27</v>
      </c>
      <c r="M59" s="122" t="s">
        <v>26</v>
      </c>
      <c r="N59" s="122" t="s">
        <v>26</v>
      </c>
      <c r="O59" s="157">
        <v>0.26600000000000001</v>
      </c>
      <c r="P59" s="157">
        <v>0.25800000000000001</v>
      </c>
      <c r="Q59" s="136">
        <v>0.43099999999999999</v>
      </c>
      <c r="R59" s="146">
        <f>AVERAGE(O59:Q59)</f>
        <v>0.31833333333333336</v>
      </c>
      <c r="S59" s="113" t="s">
        <v>40</v>
      </c>
      <c r="T59" s="113" t="s">
        <v>40</v>
      </c>
      <c r="U59" s="129" t="s">
        <v>29</v>
      </c>
      <c r="V59" s="139" t="s">
        <v>35</v>
      </c>
      <c r="W59" s="137" t="s">
        <v>60</v>
      </c>
      <c r="X59" s="130" t="s">
        <v>29</v>
      </c>
      <c r="Y59" s="14" t="s">
        <v>92</v>
      </c>
      <c r="Z59" s="113" t="s">
        <v>34</v>
      </c>
      <c r="AA59" s="122" t="s">
        <v>295</v>
      </c>
      <c r="AB59" s="122"/>
      <c r="AC59" s="18" t="s">
        <v>42</v>
      </c>
      <c r="AD59" s="19"/>
      <c r="AE59" s="18" t="s">
        <v>42</v>
      </c>
      <c r="AF59" s="31"/>
      <c r="AG59" s="18" t="s">
        <v>42</v>
      </c>
      <c r="AH59" s="31"/>
      <c r="AI59" s="31"/>
      <c r="AJ59" s="130" t="s">
        <v>43</v>
      </c>
      <c r="AK59" s="15" t="s">
        <v>44</v>
      </c>
    </row>
    <row r="60" spans="1:37" ht="39.950000000000003" customHeight="1" x14ac:dyDescent="0.25">
      <c r="A60" s="121">
        <v>48</v>
      </c>
      <c r="B60" s="11" t="s">
        <v>296</v>
      </c>
      <c r="C60" s="12"/>
      <c r="D60" s="13" t="s">
        <v>87</v>
      </c>
      <c r="E60" s="13" t="s">
        <v>297</v>
      </c>
      <c r="F60" s="13" t="s">
        <v>89</v>
      </c>
      <c r="G60" s="13" t="s">
        <v>298</v>
      </c>
      <c r="H60" s="14" t="s">
        <v>24</v>
      </c>
      <c r="I60" s="122" t="s">
        <v>299</v>
      </c>
      <c r="J60" s="123" t="s">
        <v>26</v>
      </c>
      <c r="K60" s="139" t="s">
        <v>35</v>
      </c>
      <c r="L60" s="124" t="s">
        <v>27</v>
      </c>
      <c r="M60" s="142" t="s">
        <v>35</v>
      </c>
      <c r="N60" s="122"/>
      <c r="O60" s="136">
        <v>0.36499999999999999</v>
      </c>
      <c r="P60" s="136">
        <v>0.375</v>
      </c>
      <c r="Q60" s="150">
        <v>0.64600000000000002</v>
      </c>
      <c r="R60" s="138">
        <f t="shared" si="2"/>
        <v>0.46200000000000002</v>
      </c>
      <c r="S60" s="130" t="s">
        <v>29</v>
      </c>
      <c r="T60" s="130" t="s">
        <v>29</v>
      </c>
      <c r="U60" s="139" t="s">
        <v>35</v>
      </c>
      <c r="V60" s="137" t="s">
        <v>60</v>
      </c>
      <c r="W60" s="137" t="s">
        <v>60</v>
      </c>
      <c r="X60" s="142" t="s">
        <v>35</v>
      </c>
      <c r="Y60" s="14" t="s">
        <v>112</v>
      </c>
      <c r="Z60" s="130" t="s">
        <v>43</v>
      </c>
      <c r="AA60" s="122" t="s">
        <v>299</v>
      </c>
      <c r="AB60" s="122"/>
      <c r="AC60" s="18" t="s">
        <v>42</v>
      </c>
      <c r="AD60" s="19"/>
      <c r="AE60" s="18" t="s">
        <v>42</v>
      </c>
      <c r="AF60" s="19"/>
      <c r="AG60" s="18" t="s">
        <v>42</v>
      </c>
      <c r="AH60" s="19"/>
      <c r="AI60" s="19"/>
      <c r="AJ60" s="128" t="s">
        <v>31</v>
      </c>
      <c r="AK60" s="15" t="s">
        <v>44</v>
      </c>
    </row>
    <row r="61" spans="1:37" ht="39.950000000000003" customHeight="1" x14ac:dyDescent="0.25">
      <c r="A61" s="121">
        <f t="shared" si="1"/>
        <v>49</v>
      </c>
      <c r="B61" s="11" t="s">
        <v>300</v>
      </c>
      <c r="C61" s="12"/>
      <c r="D61" s="13" t="s">
        <v>87</v>
      </c>
      <c r="E61" s="13" t="s">
        <v>301</v>
      </c>
      <c r="F61" s="13" t="s">
        <v>89</v>
      </c>
      <c r="G61" s="13" t="s">
        <v>175</v>
      </c>
      <c r="H61" s="14" t="s">
        <v>24</v>
      </c>
      <c r="I61" s="122" t="s">
        <v>302</v>
      </c>
      <c r="J61" s="123" t="s">
        <v>26</v>
      </c>
      <c r="K61" s="123" t="s">
        <v>26</v>
      </c>
      <c r="L61" s="124" t="s">
        <v>27</v>
      </c>
      <c r="M61" s="122" t="s">
        <v>26</v>
      </c>
      <c r="N61" s="122"/>
      <c r="O61" s="157">
        <v>0.30599999999999999</v>
      </c>
      <c r="P61" s="157">
        <v>0.27500000000000002</v>
      </c>
      <c r="Q61" s="136">
        <v>0.47899999999999998</v>
      </c>
      <c r="R61" s="138">
        <f t="shared" si="2"/>
        <v>0.35333333333333333</v>
      </c>
      <c r="S61" s="130" t="s">
        <v>29</v>
      </c>
      <c r="T61" s="130" t="s">
        <v>29</v>
      </c>
      <c r="U61" s="137" t="s">
        <v>60</v>
      </c>
      <c r="V61" s="129" t="s">
        <v>29</v>
      </c>
      <c r="W61" s="139" t="s">
        <v>35</v>
      </c>
      <c r="X61" s="130" t="s">
        <v>29</v>
      </c>
      <c r="Y61" s="14" t="s">
        <v>395</v>
      </c>
      <c r="Z61" s="130" t="s">
        <v>43</v>
      </c>
      <c r="AA61" s="122" t="s">
        <v>302</v>
      </c>
      <c r="AB61" s="122"/>
      <c r="AC61" s="18" t="s">
        <v>42</v>
      </c>
      <c r="AD61" s="19"/>
      <c r="AE61" s="18" t="s">
        <v>42</v>
      </c>
      <c r="AF61" s="19"/>
      <c r="AG61" s="18" t="s">
        <v>42</v>
      </c>
      <c r="AH61" s="19"/>
      <c r="AI61" s="19"/>
      <c r="AJ61" s="128" t="s">
        <v>31</v>
      </c>
      <c r="AK61" s="15" t="s">
        <v>44</v>
      </c>
    </row>
    <row r="62" spans="1:37" ht="39.950000000000003" customHeight="1" x14ac:dyDescent="0.25">
      <c r="A62" s="121">
        <f t="shared" si="1"/>
        <v>50</v>
      </c>
      <c r="B62" s="11" t="s">
        <v>303</v>
      </c>
      <c r="C62" s="12"/>
      <c r="D62" s="13" t="s">
        <v>87</v>
      </c>
      <c r="E62" s="13" t="s">
        <v>304</v>
      </c>
      <c r="F62" s="13" t="s">
        <v>22</v>
      </c>
      <c r="G62" s="135" t="s">
        <v>305</v>
      </c>
      <c r="H62" s="14" t="s">
        <v>24</v>
      </c>
      <c r="I62" s="122" t="s">
        <v>306</v>
      </c>
      <c r="J62" s="129" t="s">
        <v>29</v>
      </c>
      <c r="K62" s="139" t="s">
        <v>35</v>
      </c>
      <c r="L62" s="124" t="s">
        <v>27</v>
      </c>
      <c r="M62" s="130" t="s">
        <v>29</v>
      </c>
      <c r="N62" s="122"/>
      <c r="O62" s="157">
        <v>0.28899999999999998</v>
      </c>
      <c r="P62" s="136">
        <v>0.40899999999999997</v>
      </c>
      <c r="Q62" s="136">
        <v>0.40600000000000003</v>
      </c>
      <c r="R62" s="138">
        <f>AVERAGE(O62:Q62)</f>
        <v>0.36800000000000005</v>
      </c>
      <c r="S62" s="130" t="s">
        <v>29</v>
      </c>
      <c r="T62" s="130" t="s">
        <v>29</v>
      </c>
      <c r="U62" s="139" t="s">
        <v>35</v>
      </c>
      <c r="V62" s="137" t="s">
        <v>60</v>
      </c>
      <c r="W62" s="139" t="s">
        <v>35</v>
      </c>
      <c r="X62" s="142" t="s">
        <v>35</v>
      </c>
      <c r="Y62" s="14" t="s">
        <v>573</v>
      </c>
      <c r="Z62" s="130" t="s">
        <v>43</v>
      </c>
      <c r="AA62" s="122" t="s">
        <v>306</v>
      </c>
      <c r="AB62" s="122"/>
      <c r="AC62" s="18" t="s">
        <v>42</v>
      </c>
      <c r="AD62" s="19"/>
      <c r="AE62" s="18" t="s">
        <v>42</v>
      </c>
      <c r="AF62" s="19"/>
      <c r="AG62" s="18" t="s">
        <v>42</v>
      </c>
      <c r="AH62" s="19"/>
      <c r="AI62" s="19"/>
      <c r="AJ62" s="113" t="s">
        <v>34</v>
      </c>
      <c r="AK62" s="15" t="s">
        <v>44</v>
      </c>
    </row>
    <row r="63" spans="1:37" ht="39.950000000000003" customHeight="1" x14ac:dyDescent="0.25">
      <c r="A63" s="121">
        <f t="shared" si="1"/>
        <v>51</v>
      </c>
      <c r="B63" s="11" t="s">
        <v>308</v>
      </c>
      <c r="C63" s="12"/>
      <c r="D63" s="13" t="s">
        <v>87</v>
      </c>
      <c r="E63" s="13" t="s">
        <v>309</v>
      </c>
      <c r="F63" s="13" t="s">
        <v>89</v>
      </c>
      <c r="G63" s="13" t="s">
        <v>100</v>
      </c>
      <c r="H63" s="14" t="s">
        <v>24</v>
      </c>
      <c r="I63" s="122" t="s">
        <v>310</v>
      </c>
      <c r="J63" s="145" t="s">
        <v>40</v>
      </c>
      <c r="K63" s="123" t="s">
        <v>26</v>
      </c>
      <c r="L63" s="124" t="s">
        <v>27</v>
      </c>
      <c r="M63" s="113" t="s">
        <v>40</v>
      </c>
      <c r="N63" s="122"/>
      <c r="O63" s="125">
        <v>5.1999999999999998E-2</v>
      </c>
      <c r="P63" s="125">
        <v>7.2999999999999995E-2</v>
      </c>
      <c r="Q63" s="125">
        <v>5.8000000000000003E-2</v>
      </c>
      <c r="R63" s="127">
        <f t="shared" si="2"/>
        <v>6.0999999999999999E-2</v>
      </c>
      <c r="S63" s="128" t="s">
        <v>28</v>
      </c>
      <c r="T63" s="128" t="s">
        <v>28</v>
      </c>
      <c r="U63" s="137" t="s">
        <v>60</v>
      </c>
      <c r="V63" s="139" t="s">
        <v>35</v>
      </c>
      <c r="W63" s="137" t="s">
        <v>60</v>
      </c>
      <c r="X63" s="142" t="s">
        <v>35</v>
      </c>
      <c r="Y63" s="140" t="s">
        <v>311</v>
      </c>
      <c r="Z63" s="128" t="s">
        <v>31</v>
      </c>
      <c r="AA63" s="122" t="s">
        <v>310</v>
      </c>
      <c r="AB63" s="122"/>
      <c r="AC63" s="18" t="s">
        <v>42</v>
      </c>
      <c r="AD63" s="19"/>
      <c r="AE63" s="18" t="s">
        <v>42</v>
      </c>
      <c r="AF63" s="28"/>
      <c r="AG63" s="18" t="s">
        <v>42</v>
      </c>
      <c r="AH63" s="28"/>
      <c r="AI63" s="28"/>
      <c r="AJ63" s="147"/>
      <c r="AK63" s="147"/>
    </row>
    <row r="64" spans="1:37" ht="39.950000000000003" customHeight="1" x14ac:dyDescent="0.25">
      <c r="A64" s="121">
        <f t="shared" si="1"/>
        <v>52</v>
      </c>
      <c r="B64" s="11" t="s">
        <v>312</v>
      </c>
      <c r="C64" s="20" t="s">
        <v>46</v>
      </c>
      <c r="D64" s="13" t="s">
        <v>47</v>
      </c>
      <c r="E64" s="13" t="s">
        <v>313</v>
      </c>
      <c r="F64" s="13" t="s">
        <v>94</v>
      </c>
      <c r="G64" s="21" t="s">
        <v>314</v>
      </c>
      <c r="H64" s="14" t="s">
        <v>24</v>
      </c>
      <c r="I64" s="122" t="s">
        <v>315</v>
      </c>
      <c r="J64" s="145" t="s">
        <v>40</v>
      </c>
      <c r="K64" s="139" t="s">
        <v>35</v>
      </c>
      <c r="L64" s="156"/>
      <c r="M64" s="113" t="s">
        <v>40</v>
      </c>
      <c r="N64" s="113" t="s">
        <v>40</v>
      </c>
      <c r="O64" s="136">
        <v>0.40600000000000003</v>
      </c>
      <c r="P64" s="136">
        <v>0.438</v>
      </c>
      <c r="Q64" s="150">
        <v>0.60399999999999998</v>
      </c>
      <c r="R64" s="138">
        <f t="shared" si="2"/>
        <v>0.48266666666666663</v>
      </c>
      <c r="S64" s="130" t="s">
        <v>29</v>
      </c>
      <c r="T64" s="113" t="s">
        <v>40</v>
      </c>
      <c r="U64" s="139" t="s">
        <v>35</v>
      </c>
      <c r="V64" s="139" t="s">
        <v>35</v>
      </c>
      <c r="W64" s="129" t="s">
        <v>29</v>
      </c>
      <c r="X64" s="130" t="s">
        <v>29</v>
      </c>
      <c r="Y64" s="14" t="s">
        <v>574</v>
      </c>
      <c r="Z64" s="113" t="s">
        <v>34</v>
      </c>
      <c r="AA64" s="122" t="s">
        <v>315</v>
      </c>
      <c r="AB64" s="122"/>
      <c r="AC64" s="18" t="s">
        <v>42</v>
      </c>
      <c r="AD64" s="19"/>
      <c r="AE64" s="15" t="s">
        <v>32</v>
      </c>
      <c r="AF64" s="16" t="s">
        <v>559</v>
      </c>
      <c r="AG64" s="18" t="s">
        <v>42</v>
      </c>
      <c r="AH64" s="28"/>
      <c r="AI64" s="28"/>
      <c r="AJ64" s="147"/>
      <c r="AK64" s="147"/>
    </row>
    <row r="65" spans="1:37" ht="39.950000000000003" customHeight="1" x14ac:dyDescent="0.25">
      <c r="A65" s="121">
        <f t="shared" si="1"/>
        <v>53</v>
      </c>
      <c r="B65" s="11" t="s">
        <v>316</v>
      </c>
      <c r="C65" s="20" t="s">
        <v>46</v>
      </c>
      <c r="D65" s="13" t="s">
        <v>47</v>
      </c>
      <c r="E65" s="13" t="s">
        <v>317</v>
      </c>
      <c r="F65" s="13" t="s">
        <v>49</v>
      </c>
      <c r="G65" s="135" t="s">
        <v>318</v>
      </c>
      <c r="H65" s="14" t="s">
        <v>24</v>
      </c>
      <c r="I65" s="122" t="s">
        <v>319</v>
      </c>
      <c r="J65" s="123" t="s">
        <v>26</v>
      </c>
      <c r="K65" s="123" t="s">
        <v>26</v>
      </c>
      <c r="L65" s="124" t="s">
        <v>27</v>
      </c>
      <c r="M65" s="122" t="s">
        <v>26</v>
      </c>
      <c r="N65" s="122" t="s">
        <v>26</v>
      </c>
      <c r="O65" s="157">
        <v>0.188</v>
      </c>
      <c r="P65" s="125">
        <v>0.113</v>
      </c>
      <c r="Q65" s="125">
        <v>0.10199999999999999</v>
      </c>
      <c r="R65" s="127">
        <f>AVERAGE(O65:Q65)</f>
        <v>0.13433333333333333</v>
      </c>
      <c r="S65" s="128" t="s">
        <v>28</v>
      </c>
      <c r="T65" s="128" t="s">
        <v>28</v>
      </c>
      <c r="U65" s="129" t="s">
        <v>29</v>
      </c>
      <c r="V65" s="129" t="s">
        <v>29</v>
      </c>
      <c r="W65" s="129" t="s">
        <v>29</v>
      </c>
      <c r="X65" s="130" t="s">
        <v>29</v>
      </c>
      <c r="Y65" s="14" t="s">
        <v>320</v>
      </c>
      <c r="Z65" s="128" t="s">
        <v>31</v>
      </c>
      <c r="AA65" s="122" t="s">
        <v>319</v>
      </c>
      <c r="AB65" s="122"/>
      <c r="AC65" s="15" t="s">
        <v>32</v>
      </c>
      <c r="AD65" s="16" t="s">
        <v>559</v>
      </c>
      <c r="AE65" s="18" t="s">
        <v>42</v>
      </c>
      <c r="AF65" s="19"/>
      <c r="AG65" s="18" t="s">
        <v>42</v>
      </c>
      <c r="AH65" s="19"/>
      <c r="AI65" s="19"/>
      <c r="AJ65" s="128" t="s">
        <v>31</v>
      </c>
      <c r="AK65" s="15" t="s">
        <v>44</v>
      </c>
    </row>
    <row r="66" spans="1:37" ht="39.950000000000003" customHeight="1" x14ac:dyDescent="0.25">
      <c r="A66" s="121">
        <f t="shared" si="1"/>
        <v>54</v>
      </c>
      <c r="B66" s="11" t="s">
        <v>316</v>
      </c>
      <c r="C66" s="20" t="s">
        <v>46</v>
      </c>
      <c r="D66" s="13" t="s">
        <v>47</v>
      </c>
      <c r="E66" s="13" t="s">
        <v>317</v>
      </c>
      <c r="F66" s="13" t="s">
        <v>49</v>
      </c>
      <c r="G66" s="135" t="s">
        <v>121</v>
      </c>
      <c r="H66" s="14" t="s">
        <v>24</v>
      </c>
      <c r="I66" s="122" t="s">
        <v>321</v>
      </c>
      <c r="J66" s="123" t="s">
        <v>26</v>
      </c>
      <c r="K66" s="123" t="s">
        <v>26</v>
      </c>
      <c r="L66" s="124" t="s">
        <v>27</v>
      </c>
      <c r="M66" s="122" t="s">
        <v>26</v>
      </c>
      <c r="N66" s="122" t="s">
        <v>26</v>
      </c>
      <c r="O66" s="125">
        <v>6.3E-2</v>
      </c>
      <c r="P66" s="125">
        <v>0.125</v>
      </c>
      <c r="Q66" s="157">
        <v>0.26300000000000001</v>
      </c>
      <c r="R66" s="127">
        <f t="shared" si="2"/>
        <v>0.15033333333333335</v>
      </c>
      <c r="S66" s="128" t="s">
        <v>28</v>
      </c>
      <c r="T66" s="128" t="s">
        <v>28</v>
      </c>
      <c r="U66" s="129" t="s">
        <v>29</v>
      </c>
      <c r="V66" s="129" t="s">
        <v>29</v>
      </c>
      <c r="W66" s="129" t="s">
        <v>29</v>
      </c>
      <c r="X66" s="130" t="s">
        <v>29</v>
      </c>
      <c r="Y66" s="14" t="s">
        <v>575</v>
      </c>
      <c r="Z66" s="128" t="s">
        <v>31</v>
      </c>
      <c r="AA66" s="122" t="s">
        <v>321</v>
      </c>
      <c r="AB66" s="122"/>
      <c r="AC66" s="15" t="s">
        <v>32</v>
      </c>
      <c r="AD66" s="16" t="s">
        <v>54</v>
      </c>
      <c r="AE66" s="18" t="s">
        <v>42</v>
      </c>
      <c r="AF66" s="19"/>
      <c r="AG66" s="18" t="s">
        <v>42</v>
      </c>
      <c r="AH66" s="19"/>
      <c r="AI66" s="19"/>
      <c r="AJ66" s="113" t="s">
        <v>34</v>
      </c>
      <c r="AK66" s="18" t="s">
        <v>35</v>
      </c>
    </row>
    <row r="67" spans="1:37" ht="39.950000000000003" customHeight="1" x14ac:dyDescent="0.25">
      <c r="A67" s="121">
        <f t="shared" si="1"/>
        <v>55</v>
      </c>
      <c r="B67" s="11" t="s">
        <v>316</v>
      </c>
      <c r="C67" s="20" t="s">
        <v>46</v>
      </c>
      <c r="D67" s="13" t="s">
        <v>47</v>
      </c>
      <c r="E67" s="13" t="s">
        <v>317</v>
      </c>
      <c r="F67" s="13" t="s">
        <v>49</v>
      </c>
      <c r="G67" s="135" t="s">
        <v>121</v>
      </c>
      <c r="H67" s="14" t="s">
        <v>24</v>
      </c>
      <c r="I67" s="122" t="s">
        <v>322</v>
      </c>
      <c r="J67" s="123" t="s">
        <v>26</v>
      </c>
      <c r="K67" s="123" t="s">
        <v>26</v>
      </c>
      <c r="L67" s="124" t="s">
        <v>27</v>
      </c>
      <c r="M67" s="122" t="s">
        <v>26</v>
      </c>
      <c r="N67" s="122" t="s">
        <v>26</v>
      </c>
      <c r="O67" s="157">
        <v>0.17</v>
      </c>
      <c r="P67" s="125">
        <f>AVERAGE(P65:P66)</f>
        <v>0.11899999999999999</v>
      </c>
      <c r="Q67" s="157">
        <f>AVERAGE(Q65:Q66)</f>
        <v>0.1825</v>
      </c>
      <c r="R67" s="127">
        <v>0.14000000000000001</v>
      </c>
      <c r="S67" s="128" t="s">
        <v>28</v>
      </c>
      <c r="T67" s="128" t="s">
        <v>28</v>
      </c>
      <c r="U67" s="129" t="s">
        <v>29</v>
      </c>
      <c r="V67" s="129" t="s">
        <v>29</v>
      </c>
      <c r="W67" s="129" t="s">
        <v>29</v>
      </c>
      <c r="X67" s="130" t="s">
        <v>29</v>
      </c>
      <c r="Y67" s="14"/>
      <c r="Z67" s="128" t="s">
        <v>31</v>
      </c>
      <c r="AA67" s="122" t="s">
        <v>322</v>
      </c>
      <c r="AB67" s="122"/>
      <c r="AC67" s="15" t="s">
        <v>32</v>
      </c>
      <c r="AD67" s="16"/>
      <c r="AE67" s="18" t="s">
        <v>42</v>
      </c>
      <c r="AF67" s="19"/>
      <c r="AG67" s="18" t="s">
        <v>42</v>
      </c>
      <c r="AH67" s="19"/>
      <c r="AI67" s="19"/>
      <c r="AJ67" s="113" t="s">
        <v>34</v>
      </c>
      <c r="AK67" s="18" t="s">
        <v>35</v>
      </c>
    </row>
    <row r="68" spans="1:37" ht="39.950000000000003" customHeight="1" x14ac:dyDescent="0.25">
      <c r="A68" s="121">
        <f t="shared" ref="A68:A94" si="3">A67+1</f>
        <v>56</v>
      </c>
      <c r="B68" s="11" t="s">
        <v>323</v>
      </c>
      <c r="C68" s="20" t="s">
        <v>46</v>
      </c>
      <c r="D68" s="13" t="s">
        <v>47</v>
      </c>
      <c r="E68" s="13" t="s">
        <v>324</v>
      </c>
      <c r="F68" s="13" t="s">
        <v>134</v>
      </c>
      <c r="G68" s="13" t="s">
        <v>325</v>
      </c>
      <c r="H68" s="14" t="s">
        <v>24</v>
      </c>
      <c r="I68" s="122" t="s">
        <v>326</v>
      </c>
      <c r="J68" s="123" t="s">
        <v>26</v>
      </c>
      <c r="K68" s="123" t="s">
        <v>26</v>
      </c>
      <c r="L68" s="129" t="s">
        <v>29</v>
      </c>
      <c r="M68" s="130" t="s">
        <v>29</v>
      </c>
      <c r="N68" s="130" t="s">
        <v>29</v>
      </c>
      <c r="O68" s="125">
        <v>0.156</v>
      </c>
      <c r="P68" s="157">
        <v>0.20300000000000001</v>
      </c>
      <c r="Q68" s="157">
        <v>0.188</v>
      </c>
      <c r="R68" s="146">
        <f>AVERAGE(O68:Q68)</f>
        <v>0.18233333333333332</v>
      </c>
      <c r="S68" s="113" t="s">
        <v>40</v>
      </c>
      <c r="T68" s="113" t="s">
        <v>40</v>
      </c>
      <c r="U68" s="129" t="s">
        <v>29</v>
      </c>
      <c r="V68" s="129" t="s">
        <v>29</v>
      </c>
      <c r="W68" s="129" t="s">
        <v>29</v>
      </c>
      <c r="X68" s="130" t="s">
        <v>29</v>
      </c>
      <c r="Y68" s="14" t="s">
        <v>576</v>
      </c>
      <c r="Z68" s="113" t="s">
        <v>34</v>
      </c>
      <c r="AA68" s="122" t="s">
        <v>326</v>
      </c>
      <c r="AB68" s="122"/>
      <c r="AC68" s="15" t="s">
        <v>32</v>
      </c>
      <c r="AD68" s="16" t="s">
        <v>139</v>
      </c>
      <c r="AE68" s="15" t="s">
        <v>32</v>
      </c>
      <c r="AF68" s="16" t="s">
        <v>139</v>
      </c>
      <c r="AG68" s="18" t="s">
        <v>42</v>
      </c>
      <c r="AH68" s="19"/>
      <c r="AI68" s="28"/>
      <c r="AJ68" s="147"/>
      <c r="AK68" s="147"/>
    </row>
    <row r="69" spans="1:37" ht="39.950000000000003" customHeight="1" x14ac:dyDescent="0.25">
      <c r="A69" s="121">
        <f t="shared" si="3"/>
        <v>57</v>
      </c>
      <c r="B69" s="11" t="s">
        <v>327</v>
      </c>
      <c r="C69" s="20" t="s">
        <v>46</v>
      </c>
      <c r="D69" s="13" t="s">
        <v>47</v>
      </c>
      <c r="E69" s="13" t="s">
        <v>328</v>
      </c>
      <c r="F69" s="13" t="s">
        <v>49</v>
      </c>
      <c r="G69" s="135" t="s">
        <v>47</v>
      </c>
      <c r="H69" s="14" t="s">
        <v>24</v>
      </c>
      <c r="I69" s="122" t="s">
        <v>329</v>
      </c>
      <c r="J69" s="123" t="s">
        <v>26</v>
      </c>
      <c r="K69" s="123" t="s">
        <v>26</v>
      </c>
      <c r="L69" s="137" t="s">
        <v>60</v>
      </c>
      <c r="M69" s="133" t="s">
        <v>60</v>
      </c>
      <c r="N69" s="133" t="s">
        <v>60</v>
      </c>
      <c r="O69" s="136">
        <v>0.45300000000000001</v>
      </c>
      <c r="P69" s="136">
        <v>0.32800000000000001</v>
      </c>
      <c r="Q69" s="136">
        <v>0.41899999999999998</v>
      </c>
      <c r="R69" s="138">
        <f t="shared" si="2"/>
        <v>0.39999999999999997</v>
      </c>
      <c r="S69" s="130" t="s">
        <v>29</v>
      </c>
      <c r="T69" s="130" t="s">
        <v>29</v>
      </c>
      <c r="U69" s="129" t="s">
        <v>29</v>
      </c>
      <c r="V69" s="129" t="s">
        <v>29</v>
      </c>
      <c r="W69" s="129" t="s">
        <v>29</v>
      </c>
      <c r="X69" s="130" t="s">
        <v>29</v>
      </c>
      <c r="Y69" s="14" t="s">
        <v>577</v>
      </c>
      <c r="Z69" s="130" t="s">
        <v>43</v>
      </c>
      <c r="AA69" s="122" t="s">
        <v>329</v>
      </c>
      <c r="AB69" s="122"/>
      <c r="AC69" s="18" t="s">
        <v>42</v>
      </c>
      <c r="AD69" s="19"/>
      <c r="AE69" s="18" t="s">
        <v>42</v>
      </c>
      <c r="AF69" s="28"/>
      <c r="AG69" s="15" t="s">
        <v>32</v>
      </c>
      <c r="AH69" s="16" t="s">
        <v>510</v>
      </c>
      <c r="AI69" s="28"/>
      <c r="AJ69" s="147"/>
      <c r="AK69" s="147"/>
    </row>
    <row r="70" spans="1:37" ht="39.950000000000003" customHeight="1" x14ac:dyDescent="0.25">
      <c r="A70" s="121">
        <f t="shared" si="3"/>
        <v>58</v>
      </c>
      <c r="B70" s="11" t="s">
        <v>330</v>
      </c>
      <c r="C70" s="20" t="s">
        <v>46</v>
      </c>
      <c r="D70" s="13" t="s">
        <v>47</v>
      </c>
      <c r="E70" s="13" t="s">
        <v>331</v>
      </c>
      <c r="F70" s="13" t="s">
        <v>49</v>
      </c>
      <c r="G70" s="135" t="s">
        <v>50</v>
      </c>
      <c r="H70" s="14" t="s">
        <v>24</v>
      </c>
      <c r="I70" s="122" t="s">
        <v>332</v>
      </c>
      <c r="J70" s="123" t="s">
        <v>26</v>
      </c>
      <c r="K70" s="123" t="s">
        <v>26</v>
      </c>
      <c r="L70" s="124" t="s">
        <v>27</v>
      </c>
      <c r="M70" s="122" t="s">
        <v>26</v>
      </c>
      <c r="N70" s="122" t="s">
        <v>26</v>
      </c>
      <c r="O70" s="150">
        <v>0.53100000000000003</v>
      </c>
      <c r="P70" s="150">
        <v>0.50800000000000001</v>
      </c>
      <c r="Q70" s="136">
        <v>0.45600000000000002</v>
      </c>
      <c r="R70" s="141">
        <f t="shared" si="2"/>
        <v>0.49833333333333335</v>
      </c>
      <c r="S70" s="142" t="s">
        <v>35</v>
      </c>
      <c r="T70" s="142" t="s">
        <v>35</v>
      </c>
      <c r="U70" s="129" t="s">
        <v>29</v>
      </c>
      <c r="V70" s="129" t="s">
        <v>29</v>
      </c>
      <c r="W70" s="129" t="s">
        <v>29</v>
      </c>
      <c r="X70" s="130" t="s">
        <v>29</v>
      </c>
      <c r="Y70" s="14" t="s">
        <v>538</v>
      </c>
      <c r="Z70" s="130" t="s">
        <v>43</v>
      </c>
      <c r="AA70" s="122" t="s">
        <v>332</v>
      </c>
      <c r="AB70" s="122"/>
      <c r="AC70" s="18" t="s">
        <v>42</v>
      </c>
      <c r="AD70" s="19"/>
      <c r="AE70" s="18" t="s">
        <v>42</v>
      </c>
      <c r="AF70" s="19"/>
      <c r="AG70" s="18" t="s">
        <v>42</v>
      </c>
      <c r="AH70" s="19"/>
      <c r="AI70" s="19"/>
      <c r="AJ70" s="113" t="s">
        <v>34</v>
      </c>
      <c r="AK70" s="15" t="s">
        <v>44</v>
      </c>
    </row>
    <row r="71" spans="1:37" ht="39.950000000000003" customHeight="1" x14ac:dyDescent="0.25">
      <c r="A71" s="121">
        <f t="shared" si="3"/>
        <v>59</v>
      </c>
      <c r="B71" s="11" t="s">
        <v>333</v>
      </c>
      <c r="C71" s="20" t="s">
        <v>46</v>
      </c>
      <c r="D71" s="13" t="s">
        <v>47</v>
      </c>
      <c r="E71" s="13" t="s">
        <v>334</v>
      </c>
      <c r="F71" s="13" t="s">
        <v>49</v>
      </c>
      <c r="G71" s="135" t="s">
        <v>335</v>
      </c>
      <c r="H71" s="14" t="s">
        <v>24</v>
      </c>
      <c r="I71" s="122" t="s">
        <v>336</v>
      </c>
      <c r="J71" s="123" t="s">
        <v>26</v>
      </c>
      <c r="K71" s="123" t="s">
        <v>26</v>
      </c>
      <c r="L71" s="124" t="s">
        <v>27</v>
      </c>
      <c r="M71" s="122" t="s">
        <v>26</v>
      </c>
      <c r="N71" s="122" t="s">
        <v>26</v>
      </c>
      <c r="O71" s="136">
        <v>0.41399999999999998</v>
      </c>
      <c r="P71" s="136">
        <v>0.39100000000000001</v>
      </c>
      <c r="Q71" s="157">
        <v>0.28799999999999998</v>
      </c>
      <c r="R71" s="138">
        <f t="shared" si="2"/>
        <v>0.36433333333333334</v>
      </c>
      <c r="S71" s="130" t="s">
        <v>29</v>
      </c>
      <c r="T71" s="130" t="s">
        <v>29</v>
      </c>
      <c r="U71" s="129" t="s">
        <v>29</v>
      </c>
      <c r="V71" s="129" t="s">
        <v>29</v>
      </c>
      <c r="W71" s="129" t="s">
        <v>29</v>
      </c>
      <c r="X71" s="130" t="s">
        <v>29</v>
      </c>
      <c r="Y71" s="14" t="s">
        <v>578</v>
      </c>
      <c r="Z71" s="130" t="s">
        <v>43</v>
      </c>
      <c r="AA71" s="122" t="s">
        <v>336</v>
      </c>
      <c r="AB71" s="122"/>
      <c r="AC71" s="18" t="s">
        <v>42</v>
      </c>
      <c r="AD71" s="158"/>
      <c r="AE71" s="18" t="s">
        <v>42</v>
      </c>
      <c r="AF71" s="158"/>
      <c r="AG71" s="15" t="s">
        <v>32</v>
      </c>
      <c r="AH71" s="16" t="s">
        <v>510</v>
      </c>
      <c r="AI71" s="158"/>
      <c r="AJ71" s="128" t="s">
        <v>31</v>
      </c>
      <c r="AK71" s="15" t="s">
        <v>44</v>
      </c>
    </row>
    <row r="72" spans="1:37" ht="39.950000000000003" customHeight="1" x14ac:dyDescent="0.25">
      <c r="A72" s="121">
        <f t="shared" si="3"/>
        <v>60</v>
      </c>
      <c r="B72" s="11" t="s">
        <v>333</v>
      </c>
      <c r="C72" s="20" t="s">
        <v>46</v>
      </c>
      <c r="D72" s="13" t="s">
        <v>47</v>
      </c>
      <c r="E72" s="13" t="s">
        <v>334</v>
      </c>
      <c r="F72" s="13" t="s">
        <v>134</v>
      </c>
      <c r="G72" s="13" t="s">
        <v>337</v>
      </c>
      <c r="H72" s="14" t="s">
        <v>24</v>
      </c>
      <c r="I72" s="122" t="s">
        <v>338</v>
      </c>
      <c r="J72" s="123" t="s">
        <v>26</v>
      </c>
      <c r="K72" s="123" t="s">
        <v>26</v>
      </c>
      <c r="L72" s="124" t="s">
        <v>27</v>
      </c>
      <c r="M72" s="122" t="s">
        <v>26</v>
      </c>
      <c r="N72" s="122" t="s">
        <v>26</v>
      </c>
      <c r="O72" s="125">
        <v>0.09</v>
      </c>
      <c r="P72" s="157">
        <v>0.17699999999999999</v>
      </c>
      <c r="Q72" s="125">
        <v>0.115</v>
      </c>
      <c r="R72" s="127">
        <f t="shared" si="2"/>
        <v>0.12733333333333333</v>
      </c>
      <c r="S72" s="128" t="s">
        <v>28</v>
      </c>
      <c r="T72" s="128" t="s">
        <v>28</v>
      </c>
      <c r="U72" s="139" t="s">
        <v>35</v>
      </c>
      <c r="V72" s="129" t="s">
        <v>29</v>
      </c>
      <c r="W72" s="129" t="s">
        <v>29</v>
      </c>
      <c r="X72" s="130" t="s">
        <v>29</v>
      </c>
      <c r="Y72" s="14" t="s">
        <v>579</v>
      </c>
      <c r="Z72" s="128" t="s">
        <v>31</v>
      </c>
      <c r="AA72" s="122" t="s">
        <v>338</v>
      </c>
      <c r="AB72" s="122"/>
      <c r="AC72" s="18" t="s">
        <v>42</v>
      </c>
      <c r="AD72" s="158"/>
      <c r="AE72" s="15" t="s">
        <v>32</v>
      </c>
      <c r="AF72" s="16" t="s">
        <v>139</v>
      </c>
      <c r="AG72" s="15" t="s">
        <v>32</v>
      </c>
      <c r="AH72" s="16" t="s">
        <v>559</v>
      </c>
      <c r="AI72" s="17"/>
      <c r="AJ72" s="130" t="s">
        <v>43</v>
      </c>
      <c r="AK72" s="18" t="s">
        <v>35</v>
      </c>
    </row>
    <row r="73" spans="1:37" ht="39.950000000000003" customHeight="1" x14ac:dyDescent="0.25">
      <c r="A73" s="121">
        <f t="shared" si="3"/>
        <v>61</v>
      </c>
      <c r="B73" s="11" t="s">
        <v>333</v>
      </c>
      <c r="C73" s="20" t="s">
        <v>46</v>
      </c>
      <c r="D73" s="13" t="s">
        <v>47</v>
      </c>
      <c r="E73" s="13" t="s">
        <v>334</v>
      </c>
      <c r="F73" s="13" t="s">
        <v>134</v>
      </c>
      <c r="G73" s="13"/>
      <c r="H73" s="14" t="s">
        <v>24</v>
      </c>
      <c r="I73" s="122" t="s">
        <v>339</v>
      </c>
      <c r="J73" s="123" t="s">
        <v>26</v>
      </c>
      <c r="K73" s="123" t="s">
        <v>26</v>
      </c>
      <c r="L73" s="124" t="s">
        <v>27</v>
      </c>
      <c r="M73" s="122" t="s">
        <v>26</v>
      </c>
      <c r="N73" s="122" t="s">
        <v>26</v>
      </c>
      <c r="O73" s="157">
        <v>0.186</v>
      </c>
      <c r="P73" s="157">
        <v>0.23599999999999999</v>
      </c>
      <c r="Q73" s="157">
        <v>0.17</v>
      </c>
      <c r="R73" s="146">
        <f t="shared" si="2"/>
        <v>0.19733333333333333</v>
      </c>
      <c r="S73" s="113" t="s">
        <v>40</v>
      </c>
      <c r="T73" s="113" t="s">
        <v>40</v>
      </c>
      <c r="U73" s="129" t="s">
        <v>29</v>
      </c>
      <c r="V73" s="129" t="s">
        <v>29</v>
      </c>
      <c r="W73" s="129" t="s">
        <v>29</v>
      </c>
      <c r="X73" s="130" t="s">
        <v>29</v>
      </c>
      <c r="Y73" s="14"/>
      <c r="Z73" s="113" t="s">
        <v>34</v>
      </c>
      <c r="AA73" s="122" t="s">
        <v>339</v>
      </c>
      <c r="AB73" s="122"/>
      <c r="AC73" s="18" t="s">
        <v>42</v>
      </c>
      <c r="AD73" s="158"/>
      <c r="AE73" s="15" t="s">
        <v>32</v>
      </c>
      <c r="AF73" s="16" t="s">
        <v>139</v>
      </c>
      <c r="AG73" s="15" t="s">
        <v>32</v>
      </c>
      <c r="AH73" s="158"/>
      <c r="AI73" s="17"/>
      <c r="AJ73" s="130" t="s">
        <v>43</v>
      </c>
      <c r="AK73" s="18" t="s">
        <v>35</v>
      </c>
    </row>
    <row r="74" spans="1:37" ht="39.950000000000003" customHeight="1" x14ac:dyDescent="0.25">
      <c r="A74" s="121">
        <f t="shared" si="3"/>
        <v>62</v>
      </c>
      <c r="B74" s="11" t="s">
        <v>340</v>
      </c>
      <c r="C74" s="12"/>
      <c r="D74" s="13" t="s">
        <v>341</v>
      </c>
      <c r="E74" s="13" t="s">
        <v>342</v>
      </c>
      <c r="F74" s="13" t="s">
        <v>22</v>
      </c>
      <c r="G74" s="135" t="s">
        <v>343</v>
      </c>
      <c r="H74" s="14" t="s">
        <v>24</v>
      </c>
      <c r="I74" s="122" t="s">
        <v>344</v>
      </c>
      <c r="J74" s="129" t="s">
        <v>29</v>
      </c>
      <c r="K74" s="139" t="s">
        <v>35</v>
      </c>
      <c r="L74" s="139" t="s">
        <v>35</v>
      </c>
      <c r="M74" s="130" t="s">
        <v>29</v>
      </c>
      <c r="N74" s="122"/>
      <c r="O74" s="136">
        <v>0.45</v>
      </c>
      <c r="P74" s="136">
        <v>0.46899999999999997</v>
      </c>
      <c r="Q74" s="136">
        <v>0.60899999999999999</v>
      </c>
      <c r="R74" s="141">
        <f>AVERAGE(P74:Q74)</f>
        <v>0.53899999999999992</v>
      </c>
      <c r="S74" s="142" t="s">
        <v>35</v>
      </c>
      <c r="T74" s="130" t="s">
        <v>29</v>
      </c>
      <c r="U74" s="139" t="s">
        <v>35</v>
      </c>
      <c r="V74" s="137" t="s">
        <v>60</v>
      </c>
      <c r="W74" s="137" t="s">
        <v>60</v>
      </c>
      <c r="X74" s="142" t="s">
        <v>35</v>
      </c>
      <c r="Y74" s="14" t="s">
        <v>311</v>
      </c>
      <c r="Z74" s="130" t="s">
        <v>43</v>
      </c>
      <c r="AA74" s="122" t="s">
        <v>344</v>
      </c>
      <c r="AB74" s="122"/>
      <c r="AC74" s="18" t="s">
        <v>42</v>
      </c>
      <c r="AD74" s="158"/>
      <c r="AE74" s="18" t="s">
        <v>42</v>
      </c>
      <c r="AF74" s="158"/>
      <c r="AG74" s="15" t="s">
        <v>32</v>
      </c>
      <c r="AH74" s="16" t="s">
        <v>510</v>
      </c>
      <c r="AI74" s="158"/>
      <c r="AJ74" s="113" t="s">
        <v>34</v>
      </c>
      <c r="AK74" s="18" t="s">
        <v>35</v>
      </c>
    </row>
    <row r="75" spans="1:37" ht="39.950000000000003" customHeight="1" x14ac:dyDescent="0.25">
      <c r="A75" s="121">
        <f t="shared" si="3"/>
        <v>63</v>
      </c>
      <c r="B75" s="11" t="s">
        <v>345</v>
      </c>
      <c r="C75" s="12"/>
      <c r="D75" s="13" t="s">
        <v>341</v>
      </c>
      <c r="E75" s="13" t="s">
        <v>346</v>
      </c>
      <c r="F75" s="13" t="s">
        <v>22</v>
      </c>
      <c r="G75" s="13" t="s">
        <v>347</v>
      </c>
      <c r="H75" s="14" t="s">
        <v>24</v>
      </c>
      <c r="I75" s="122" t="s">
        <v>348</v>
      </c>
      <c r="J75" s="145" t="s">
        <v>40</v>
      </c>
      <c r="K75" s="129" t="s">
        <v>29</v>
      </c>
      <c r="L75" s="124" t="s">
        <v>27</v>
      </c>
      <c r="M75" s="113" t="s">
        <v>40</v>
      </c>
      <c r="N75" s="122"/>
      <c r="O75" s="157">
        <v>0.29799999999999999</v>
      </c>
      <c r="P75" s="136">
        <v>0.33600000000000002</v>
      </c>
      <c r="Q75" s="150">
        <v>0.5</v>
      </c>
      <c r="R75" s="138">
        <f t="shared" ref="R75:R93" si="4">AVERAGE(O75:Q75)</f>
        <v>0.37799999999999995</v>
      </c>
      <c r="S75" s="130" t="s">
        <v>29</v>
      </c>
      <c r="T75" s="113" t="s">
        <v>40</v>
      </c>
      <c r="U75" s="129" t="s">
        <v>29</v>
      </c>
      <c r="V75" s="139" t="s">
        <v>35</v>
      </c>
      <c r="W75" s="129" t="s">
        <v>29</v>
      </c>
      <c r="X75" s="130" t="s">
        <v>29</v>
      </c>
      <c r="Y75" s="14" t="s">
        <v>580</v>
      </c>
      <c r="Z75" s="113" t="s">
        <v>34</v>
      </c>
      <c r="AA75" s="122" t="s">
        <v>348</v>
      </c>
      <c r="AB75" s="122"/>
      <c r="AC75" s="18" t="s">
        <v>42</v>
      </c>
      <c r="AD75" s="158"/>
      <c r="AE75" s="18" t="s">
        <v>42</v>
      </c>
      <c r="AF75" s="17"/>
      <c r="AG75" s="18" t="s">
        <v>42</v>
      </c>
      <c r="AH75" s="17"/>
      <c r="AI75" s="17"/>
      <c r="AJ75" s="130" t="s">
        <v>43</v>
      </c>
      <c r="AK75" s="18" t="s">
        <v>35</v>
      </c>
    </row>
    <row r="76" spans="1:37" ht="39.950000000000003" customHeight="1" x14ac:dyDescent="0.25">
      <c r="A76" s="121">
        <f t="shared" si="3"/>
        <v>64</v>
      </c>
      <c r="B76" s="159" t="s">
        <v>581</v>
      </c>
      <c r="C76" s="20" t="s">
        <v>238</v>
      </c>
      <c r="D76" s="13" t="s">
        <v>341</v>
      </c>
      <c r="E76" s="13" t="s">
        <v>350</v>
      </c>
      <c r="F76" s="13" t="s">
        <v>22</v>
      </c>
      <c r="G76" s="13" t="s">
        <v>38</v>
      </c>
      <c r="H76" s="14" t="s">
        <v>24</v>
      </c>
      <c r="I76" s="122" t="s">
        <v>351</v>
      </c>
      <c r="J76" s="145" t="s">
        <v>40</v>
      </c>
      <c r="K76" s="123" t="s">
        <v>26</v>
      </c>
      <c r="L76" s="160" t="s">
        <v>28</v>
      </c>
      <c r="M76" s="128" t="s">
        <v>352</v>
      </c>
      <c r="N76" s="128" t="s">
        <v>352</v>
      </c>
      <c r="O76" s="136">
        <v>0.33300000000000002</v>
      </c>
      <c r="P76" s="157">
        <v>0.29399999999999998</v>
      </c>
      <c r="Q76" s="136">
        <v>0.32800000000000001</v>
      </c>
      <c r="R76" s="146">
        <f>AVERAGE(O76:Q76)</f>
        <v>0.31833333333333336</v>
      </c>
      <c r="S76" s="113" t="s">
        <v>40</v>
      </c>
      <c r="T76" s="128" t="s">
        <v>28</v>
      </c>
      <c r="U76" s="129" t="s">
        <v>29</v>
      </c>
      <c r="V76" s="129" t="s">
        <v>29</v>
      </c>
      <c r="W76" s="129" t="s">
        <v>29</v>
      </c>
      <c r="X76" s="130" t="s">
        <v>29</v>
      </c>
      <c r="Y76" s="14" t="s">
        <v>353</v>
      </c>
      <c r="Z76" s="128" t="s">
        <v>31</v>
      </c>
      <c r="AA76" s="122" t="s">
        <v>351</v>
      </c>
      <c r="AB76" s="122"/>
      <c r="AC76" s="18" t="s">
        <v>42</v>
      </c>
      <c r="AD76" s="19"/>
      <c r="AE76" s="18" t="s">
        <v>42</v>
      </c>
      <c r="AF76" s="19"/>
      <c r="AG76" s="18" t="s">
        <v>42</v>
      </c>
      <c r="AH76" s="19"/>
      <c r="AI76" s="19"/>
      <c r="AJ76" s="142" t="s">
        <v>42</v>
      </c>
      <c r="AK76" s="18" t="s">
        <v>35</v>
      </c>
    </row>
    <row r="77" spans="1:37" ht="39.950000000000003" customHeight="1" x14ac:dyDescent="0.25">
      <c r="A77" s="121">
        <f t="shared" si="3"/>
        <v>65</v>
      </c>
      <c r="B77" s="11" t="s">
        <v>354</v>
      </c>
      <c r="C77" s="13"/>
      <c r="D77" s="13" t="s">
        <v>87</v>
      </c>
      <c r="E77" s="13" t="s">
        <v>355</v>
      </c>
      <c r="F77" s="13" t="s">
        <v>89</v>
      </c>
      <c r="G77" s="13" t="s">
        <v>100</v>
      </c>
      <c r="H77" s="14" t="s">
        <v>24</v>
      </c>
      <c r="I77" s="122" t="s">
        <v>356</v>
      </c>
      <c r="J77" s="123" t="s">
        <v>26</v>
      </c>
      <c r="K77" s="123" t="s">
        <v>26</v>
      </c>
      <c r="L77" s="124" t="s">
        <v>27</v>
      </c>
      <c r="M77" s="122" t="s">
        <v>26</v>
      </c>
      <c r="N77" s="122" t="s">
        <v>26</v>
      </c>
      <c r="O77" s="136">
        <v>0.39600000000000002</v>
      </c>
      <c r="P77" s="157">
        <v>0.32300000000000001</v>
      </c>
      <c r="Q77" s="136">
        <v>0.38300000000000001</v>
      </c>
      <c r="R77" s="138">
        <f>AVERAGE(O77:Q77)</f>
        <v>0.36733333333333335</v>
      </c>
      <c r="S77" s="130" t="s">
        <v>29</v>
      </c>
      <c r="T77" s="130" t="s">
        <v>29</v>
      </c>
      <c r="U77" s="137" t="s">
        <v>60</v>
      </c>
      <c r="V77" s="137" t="s">
        <v>60</v>
      </c>
      <c r="W77" s="137" t="s">
        <v>60</v>
      </c>
      <c r="X77" s="133" t="s">
        <v>60</v>
      </c>
      <c r="Y77" s="14"/>
      <c r="Z77" s="130" t="s">
        <v>43</v>
      </c>
      <c r="AA77" s="122" t="s">
        <v>356</v>
      </c>
      <c r="AB77" s="122"/>
      <c r="AC77" s="15" t="s">
        <v>32</v>
      </c>
      <c r="AD77" s="16" t="s">
        <v>139</v>
      </c>
      <c r="AE77" s="18" t="s">
        <v>42</v>
      </c>
      <c r="AF77" s="19"/>
      <c r="AG77" s="18" t="s">
        <v>42</v>
      </c>
      <c r="AH77" s="19"/>
      <c r="AI77" s="19"/>
      <c r="AJ77" s="142"/>
      <c r="AK77" s="18"/>
    </row>
    <row r="78" spans="1:37" ht="39.950000000000003" customHeight="1" x14ac:dyDescent="0.25">
      <c r="A78" s="121">
        <f t="shared" si="3"/>
        <v>66</v>
      </c>
      <c r="B78" s="11" t="s">
        <v>357</v>
      </c>
      <c r="C78" s="12"/>
      <c r="D78" s="13" t="s">
        <v>87</v>
      </c>
      <c r="E78" s="13" t="s">
        <v>358</v>
      </c>
      <c r="F78" s="13" t="s">
        <v>22</v>
      </c>
      <c r="G78" s="135" t="s">
        <v>359</v>
      </c>
      <c r="H78" s="14" t="s">
        <v>24</v>
      </c>
      <c r="I78" s="122" t="s">
        <v>360</v>
      </c>
      <c r="J78" s="145" t="s">
        <v>40</v>
      </c>
      <c r="K78" s="123" t="s">
        <v>26</v>
      </c>
      <c r="L78" s="145" t="s">
        <v>40</v>
      </c>
      <c r="M78" s="113" t="s">
        <v>40</v>
      </c>
      <c r="N78" s="122"/>
      <c r="O78" s="136">
        <v>0.33300000000000002</v>
      </c>
      <c r="P78" s="136">
        <v>0.43</v>
      </c>
      <c r="Q78" s="136">
        <v>0.43</v>
      </c>
      <c r="R78" s="138">
        <f t="shared" si="4"/>
        <v>0.39766666666666667</v>
      </c>
      <c r="S78" s="130" t="s">
        <v>29</v>
      </c>
      <c r="T78" s="113" t="s">
        <v>40</v>
      </c>
      <c r="U78" s="137" t="s">
        <v>60</v>
      </c>
      <c r="V78" s="137" t="s">
        <v>60</v>
      </c>
      <c r="W78" s="137" t="s">
        <v>60</v>
      </c>
      <c r="X78" s="133" t="s">
        <v>60</v>
      </c>
      <c r="Y78" s="14"/>
      <c r="Z78" s="113" t="s">
        <v>34</v>
      </c>
      <c r="AA78" s="122" t="s">
        <v>360</v>
      </c>
      <c r="AB78" s="122"/>
      <c r="AC78" s="18" t="s">
        <v>42</v>
      </c>
      <c r="AD78" s="19"/>
      <c r="AE78" s="18" t="s">
        <v>42</v>
      </c>
      <c r="AF78" s="19"/>
      <c r="AG78" s="18" t="s">
        <v>42</v>
      </c>
      <c r="AH78" s="19"/>
      <c r="AI78" s="19"/>
      <c r="AJ78" s="113" t="s">
        <v>34</v>
      </c>
      <c r="AK78" s="18" t="s">
        <v>35</v>
      </c>
    </row>
    <row r="79" spans="1:37" ht="39.950000000000003" customHeight="1" x14ac:dyDescent="0.25">
      <c r="A79" s="121">
        <f t="shared" si="3"/>
        <v>67</v>
      </c>
      <c r="B79" s="11" t="s">
        <v>361</v>
      </c>
      <c r="C79" s="20" t="s">
        <v>46</v>
      </c>
      <c r="D79" s="13" t="s">
        <v>87</v>
      </c>
      <c r="E79" s="13" t="s">
        <v>358</v>
      </c>
      <c r="F79" s="13" t="s">
        <v>22</v>
      </c>
      <c r="G79" s="135" t="s">
        <v>359</v>
      </c>
      <c r="H79" s="14" t="s">
        <v>24</v>
      </c>
      <c r="I79" s="122" t="s">
        <v>362</v>
      </c>
      <c r="J79" s="129" t="s">
        <v>29</v>
      </c>
      <c r="K79" s="139" t="s">
        <v>35</v>
      </c>
      <c r="L79" s="124" t="s">
        <v>27</v>
      </c>
      <c r="M79" s="130" t="s">
        <v>29</v>
      </c>
      <c r="N79" s="122">
        <v>2023</v>
      </c>
      <c r="O79" s="136">
        <v>0.438</v>
      </c>
      <c r="P79" s="150">
        <v>0.60199999999999998</v>
      </c>
      <c r="Q79" s="150">
        <v>0.65600000000000003</v>
      </c>
      <c r="R79" s="141">
        <f t="shared" si="4"/>
        <v>0.56533333333333335</v>
      </c>
      <c r="S79" s="142" t="s">
        <v>35</v>
      </c>
      <c r="T79" s="130" t="s">
        <v>29</v>
      </c>
      <c r="U79" s="139" t="s">
        <v>35</v>
      </c>
      <c r="V79" s="129" t="s">
        <v>29</v>
      </c>
      <c r="W79" s="139" t="s">
        <v>35</v>
      </c>
      <c r="X79" s="142" t="s">
        <v>35</v>
      </c>
      <c r="Y79" s="14" t="s">
        <v>363</v>
      </c>
      <c r="Z79" s="130" t="s">
        <v>43</v>
      </c>
      <c r="AA79" s="122" t="s">
        <v>362</v>
      </c>
      <c r="AB79" s="122"/>
      <c r="AC79" s="18" t="s">
        <v>42</v>
      </c>
      <c r="AD79" s="19"/>
      <c r="AE79" s="18" t="s">
        <v>42</v>
      </c>
      <c r="AF79" s="19"/>
      <c r="AG79" s="18" t="s">
        <v>42</v>
      </c>
      <c r="AH79" s="19"/>
      <c r="AI79" s="19"/>
      <c r="AJ79" s="128" t="s">
        <v>31</v>
      </c>
      <c r="AK79" s="18" t="s">
        <v>35</v>
      </c>
    </row>
    <row r="80" spans="1:37" ht="39.950000000000003" customHeight="1" x14ac:dyDescent="0.25">
      <c r="A80" s="121">
        <f t="shared" si="3"/>
        <v>68</v>
      </c>
      <c r="B80" s="11" t="s">
        <v>364</v>
      </c>
      <c r="C80" s="12"/>
      <c r="D80" s="13" t="s">
        <v>82</v>
      </c>
      <c r="E80" s="13" t="s">
        <v>365</v>
      </c>
      <c r="F80" s="13" t="s">
        <v>49</v>
      </c>
      <c r="G80" s="135" t="s">
        <v>366</v>
      </c>
      <c r="H80" s="14" t="s">
        <v>24</v>
      </c>
      <c r="I80" s="122" t="s">
        <v>367</v>
      </c>
      <c r="J80" s="129" t="s">
        <v>29</v>
      </c>
      <c r="K80" s="139" t="s">
        <v>35</v>
      </c>
      <c r="L80" s="124" t="s">
        <v>27</v>
      </c>
      <c r="M80" s="130" t="s">
        <v>29</v>
      </c>
      <c r="N80" s="122"/>
      <c r="O80" s="132">
        <v>0.68799999999999994</v>
      </c>
      <c r="P80" s="132">
        <v>0.75800000000000001</v>
      </c>
      <c r="Q80" s="132">
        <v>0.92200000000000004</v>
      </c>
      <c r="R80" s="143">
        <f t="shared" si="4"/>
        <v>0.78933333333333333</v>
      </c>
      <c r="S80" s="133" t="s">
        <v>60</v>
      </c>
      <c r="T80" s="130" t="s">
        <v>29</v>
      </c>
      <c r="U80" s="139" t="s">
        <v>35</v>
      </c>
      <c r="V80" s="137" t="s">
        <v>60</v>
      </c>
      <c r="W80" s="139" t="s">
        <v>35</v>
      </c>
      <c r="X80" s="142" t="s">
        <v>35</v>
      </c>
      <c r="Y80" s="14" t="s">
        <v>97</v>
      </c>
      <c r="Z80" s="130" t="s">
        <v>43</v>
      </c>
      <c r="AA80" s="122" t="s">
        <v>367</v>
      </c>
      <c r="AB80" s="122"/>
      <c r="AC80" s="18" t="s">
        <v>42</v>
      </c>
      <c r="AD80" s="19"/>
      <c r="AE80" s="18" t="s">
        <v>42</v>
      </c>
      <c r="AF80" s="19"/>
      <c r="AG80" s="18" t="s">
        <v>42</v>
      </c>
      <c r="AH80" s="19"/>
      <c r="AI80" s="19"/>
      <c r="AJ80" s="130" t="s">
        <v>43</v>
      </c>
      <c r="AK80" s="18" t="s">
        <v>35</v>
      </c>
    </row>
    <row r="81" spans="1:37" ht="39.950000000000003" customHeight="1" x14ac:dyDescent="0.25">
      <c r="A81" s="121">
        <f t="shared" si="3"/>
        <v>69</v>
      </c>
      <c r="B81" s="11" t="s">
        <v>368</v>
      </c>
      <c r="C81" s="20" t="s">
        <v>46</v>
      </c>
      <c r="D81" s="13" t="s">
        <v>369</v>
      </c>
      <c r="E81" s="13" t="s">
        <v>370</v>
      </c>
      <c r="F81" s="13" t="s">
        <v>49</v>
      </c>
      <c r="G81" s="135" t="s">
        <v>371</v>
      </c>
      <c r="H81" s="14" t="s">
        <v>24</v>
      </c>
      <c r="I81" s="122" t="s">
        <v>372</v>
      </c>
      <c r="J81" s="145" t="s">
        <v>40</v>
      </c>
      <c r="K81" s="137" t="s">
        <v>60</v>
      </c>
      <c r="L81" s="124" t="s">
        <v>27</v>
      </c>
      <c r="M81" s="113" t="s">
        <v>40</v>
      </c>
      <c r="N81" s="113" t="s">
        <v>40</v>
      </c>
      <c r="O81" s="132">
        <v>0.875</v>
      </c>
      <c r="P81" s="132">
        <v>0.875</v>
      </c>
      <c r="Q81" s="132">
        <v>0.91100000000000003</v>
      </c>
      <c r="R81" s="143">
        <f t="shared" si="4"/>
        <v>0.88700000000000001</v>
      </c>
      <c r="S81" s="133" t="s">
        <v>60</v>
      </c>
      <c r="T81" s="113" t="s">
        <v>40</v>
      </c>
      <c r="U81" s="137" t="s">
        <v>60</v>
      </c>
      <c r="V81" s="137" t="s">
        <v>60</v>
      </c>
      <c r="W81" s="137" t="s">
        <v>60</v>
      </c>
      <c r="X81" s="133" t="s">
        <v>60</v>
      </c>
      <c r="Y81" s="161"/>
      <c r="Z81" s="113" t="s">
        <v>34</v>
      </c>
      <c r="AA81" s="122" t="s">
        <v>372</v>
      </c>
      <c r="AB81" s="122"/>
      <c r="AC81" s="18" t="s">
        <v>42</v>
      </c>
      <c r="AD81" s="19"/>
      <c r="AE81" s="18" t="s">
        <v>42</v>
      </c>
      <c r="AF81" s="19"/>
      <c r="AG81" s="18" t="s">
        <v>42</v>
      </c>
      <c r="AH81" s="19"/>
      <c r="AI81" s="19"/>
      <c r="AJ81" s="130" t="s">
        <v>43</v>
      </c>
      <c r="AK81" s="18" t="s">
        <v>35</v>
      </c>
    </row>
    <row r="82" spans="1:37" ht="39.950000000000003" customHeight="1" x14ac:dyDescent="0.25">
      <c r="A82" s="121">
        <f t="shared" si="3"/>
        <v>70</v>
      </c>
      <c r="B82" s="11" t="s">
        <v>373</v>
      </c>
      <c r="C82" s="12"/>
      <c r="D82" s="13" t="s">
        <v>82</v>
      </c>
      <c r="E82" s="13" t="s">
        <v>374</v>
      </c>
      <c r="F82" s="13" t="s">
        <v>49</v>
      </c>
      <c r="G82" s="13" t="s">
        <v>375</v>
      </c>
      <c r="H82" s="14" t="s">
        <v>24</v>
      </c>
      <c r="I82" s="122" t="s">
        <v>376</v>
      </c>
      <c r="J82" s="129" t="s">
        <v>29</v>
      </c>
      <c r="K82" s="139" t="s">
        <v>35</v>
      </c>
      <c r="L82" s="124" t="s">
        <v>27</v>
      </c>
      <c r="M82" s="130" t="s">
        <v>29</v>
      </c>
      <c r="N82" s="122"/>
      <c r="O82" s="132">
        <v>0.72699999999999998</v>
      </c>
      <c r="P82" s="132">
        <v>0.875</v>
      </c>
      <c r="Q82" s="132">
        <v>0.89100000000000001</v>
      </c>
      <c r="R82" s="143">
        <f t="shared" si="4"/>
        <v>0.83099999999999996</v>
      </c>
      <c r="S82" s="133" t="s">
        <v>60</v>
      </c>
      <c r="T82" s="130" t="s">
        <v>29</v>
      </c>
      <c r="U82" s="129" t="s">
        <v>29</v>
      </c>
      <c r="V82" s="137" t="s">
        <v>60</v>
      </c>
      <c r="W82" s="137" t="s">
        <v>60</v>
      </c>
      <c r="X82" s="130" t="s">
        <v>29</v>
      </c>
      <c r="Y82" s="14" t="s">
        <v>363</v>
      </c>
      <c r="Z82" s="130" t="s">
        <v>43</v>
      </c>
      <c r="AA82" s="122" t="s">
        <v>376</v>
      </c>
      <c r="AB82" s="122"/>
      <c r="AC82" s="18" t="s">
        <v>42</v>
      </c>
      <c r="AD82" s="19"/>
      <c r="AE82" s="18" t="s">
        <v>42</v>
      </c>
      <c r="AF82" s="19"/>
      <c r="AG82" s="18" t="s">
        <v>42</v>
      </c>
      <c r="AH82" s="19"/>
      <c r="AI82" s="19"/>
      <c r="AJ82" s="130" t="s">
        <v>43</v>
      </c>
      <c r="AK82" s="18" t="s">
        <v>35</v>
      </c>
    </row>
    <row r="83" spans="1:37" ht="39.950000000000003" customHeight="1" x14ac:dyDescent="0.25">
      <c r="A83" s="121">
        <f t="shared" si="3"/>
        <v>71</v>
      </c>
      <c r="B83" s="11" t="s">
        <v>377</v>
      </c>
      <c r="C83" s="12"/>
      <c r="D83" s="13" t="s">
        <v>378</v>
      </c>
      <c r="E83" s="13" t="s">
        <v>379</v>
      </c>
      <c r="F83" s="13" t="s">
        <v>49</v>
      </c>
      <c r="G83" s="13" t="s">
        <v>380</v>
      </c>
      <c r="H83" s="14" t="s">
        <v>24</v>
      </c>
      <c r="I83" s="122" t="s">
        <v>381</v>
      </c>
      <c r="J83" s="160" t="s">
        <v>28</v>
      </c>
      <c r="K83" s="139" t="s">
        <v>35</v>
      </c>
      <c r="L83" s="124" t="s">
        <v>27</v>
      </c>
      <c r="M83" s="128" t="s">
        <v>28</v>
      </c>
      <c r="N83" s="162"/>
      <c r="O83" s="150">
        <v>0.56299999999999994</v>
      </c>
      <c r="P83" s="150">
        <v>0.60199999999999998</v>
      </c>
      <c r="Q83" s="132">
        <v>0.66400000000000003</v>
      </c>
      <c r="R83" s="141">
        <f t="shared" si="4"/>
        <v>0.60966666666666669</v>
      </c>
      <c r="S83" s="142" t="s">
        <v>35</v>
      </c>
      <c r="T83" s="128" t="s">
        <v>28</v>
      </c>
      <c r="U83" s="129" t="s">
        <v>29</v>
      </c>
      <c r="V83" s="129" t="s">
        <v>29</v>
      </c>
      <c r="W83" s="129" t="s">
        <v>29</v>
      </c>
      <c r="X83" s="130" t="s">
        <v>29</v>
      </c>
      <c r="Y83" s="14" t="s">
        <v>582</v>
      </c>
      <c r="Z83" s="128" t="s">
        <v>31</v>
      </c>
      <c r="AA83" s="122" t="s">
        <v>381</v>
      </c>
      <c r="AB83" s="122"/>
      <c r="AC83" s="18" t="s">
        <v>42</v>
      </c>
      <c r="AD83" s="19"/>
      <c r="AE83" s="18" t="s">
        <v>42</v>
      </c>
      <c r="AF83" s="17"/>
      <c r="AG83" s="18" t="s">
        <v>42</v>
      </c>
      <c r="AH83" s="17"/>
      <c r="AI83" s="17"/>
      <c r="AJ83" s="113" t="s">
        <v>34</v>
      </c>
      <c r="AK83" s="18" t="s">
        <v>35</v>
      </c>
    </row>
    <row r="84" spans="1:37" ht="39.950000000000003" customHeight="1" x14ac:dyDescent="0.25">
      <c r="A84" s="121">
        <f t="shared" si="3"/>
        <v>72</v>
      </c>
      <c r="B84" s="11" t="s">
        <v>583</v>
      </c>
      <c r="C84" s="12"/>
      <c r="D84" s="13" t="s">
        <v>87</v>
      </c>
      <c r="E84" s="13" t="s">
        <v>383</v>
      </c>
      <c r="F84" s="13" t="s">
        <v>94</v>
      </c>
      <c r="G84" s="21" t="s">
        <v>384</v>
      </c>
      <c r="H84" s="14" t="s">
        <v>24</v>
      </c>
      <c r="I84" s="122" t="s">
        <v>385</v>
      </c>
      <c r="J84" s="129" t="s">
        <v>29</v>
      </c>
      <c r="K84" s="139" t="s">
        <v>35</v>
      </c>
      <c r="L84" s="124" t="s">
        <v>27</v>
      </c>
      <c r="M84" s="130" t="s">
        <v>29</v>
      </c>
      <c r="N84" s="162"/>
      <c r="O84" s="132">
        <v>0.88</v>
      </c>
      <c r="P84" s="150">
        <v>0.52100000000000002</v>
      </c>
      <c r="Q84" s="132">
        <v>0.79700000000000004</v>
      </c>
      <c r="R84" s="143">
        <f t="shared" si="4"/>
        <v>0.73266666666666669</v>
      </c>
      <c r="S84" s="133" t="s">
        <v>60</v>
      </c>
      <c r="T84" s="130" t="s">
        <v>29</v>
      </c>
      <c r="U84" s="137" t="s">
        <v>60</v>
      </c>
      <c r="V84" s="137" t="s">
        <v>60</v>
      </c>
      <c r="W84" s="137" t="s">
        <v>60</v>
      </c>
      <c r="X84" s="133" t="s">
        <v>60</v>
      </c>
      <c r="Y84" s="14"/>
      <c r="Z84" s="130" t="s">
        <v>43</v>
      </c>
      <c r="AA84" s="122" t="s">
        <v>385</v>
      </c>
      <c r="AB84" s="122"/>
      <c r="AC84" s="18" t="s">
        <v>42</v>
      </c>
      <c r="AD84" s="19"/>
      <c r="AE84" s="18" t="s">
        <v>42</v>
      </c>
      <c r="AF84" s="19"/>
      <c r="AG84" s="18" t="s">
        <v>42</v>
      </c>
      <c r="AH84" s="19"/>
      <c r="AI84" s="19"/>
      <c r="AJ84" s="142" t="s">
        <v>42</v>
      </c>
      <c r="AK84" s="18" t="s">
        <v>35</v>
      </c>
    </row>
    <row r="85" spans="1:37" ht="39.950000000000003" customHeight="1" x14ac:dyDescent="0.25">
      <c r="A85" s="121">
        <f t="shared" si="3"/>
        <v>73</v>
      </c>
      <c r="B85" s="11" t="s">
        <v>386</v>
      </c>
      <c r="C85" s="12"/>
      <c r="D85" s="13" t="s">
        <v>87</v>
      </c>
      <c r="E85" s="13" t="s">
        <v>387</v>
      </c>
      <c r="F85" s="13" t="s">
        <v>94</v>
      </c>
      <c r="G85" s="21" t="s">
        <v>388</v>
      </c>
      <c r="H85" s="14" t="s">
        <v>24</v>
      </c>
      <c r="I85" s="122" t="s">
        <v>389</v>
      </c>
      <c r="J85" s="129" t="s">
        <v>29</v>
      </c>
      <c r="K85" s="137" t="s">
        <v>60</v>
      </c>
      <c r="L85" s="130" t="s">
        <v>29</v>
      </c>
      <c r="M85" s="130" t="s">
        <v>29</v>
      </c>
      <c r="N85" s="122"/>
      <c r="O85" s="136">
        <v>0.372</v>
      </c>
      <c r="P85" s="157">
        <v>0.247</v>
      </c>
      <c r="Q85" s="150">
        <v>0.60899999999999999</v>
      </c>
      <c r="R85" s="136">
        <f>AVERAGE(O85:Q85)</f>
        <v>0.40933333333333333</v>
      </c>
      <c r="S85" s="130" t="s">
        <v>29</v>
      </c>
      <c r="T85" s="130" t="s">
        <v>29</v>
      </c>
      <c r="U85" s="129" t="s">
        <v>29</v>
      </c>
      <c r="V85" s="129" t="s">
        <v>29</v>
      </c>
      <c r="W85" s="139" t="s">
        <v>35</v>
      </c>
      <c r="X85" s="130" t="s">
        <v>29</v>
      </c>
      <c r="Y85" s="14" t="s">
        <v>390</v>
      </c>
      <c r="Z85" s="130" t="s">
        <v>43</v>
      </c>
      <c r="AA85" s="122" t="s">
        <v>389</v>
      </c>
      <c r="AB85" s="122"/>
      <c r="AC85" s="18" t="s">
        <v>42</v>
      </c>
      <c r="AD85" s="19"/>
      <c r="AE85" s="15" t="s">
        <v>32</v>
      </c>
      <c r="AF85" s="16" t="s">
        <v>559</v>
      </c>
      <c r="AG85" s="18" t="s">
        <v>42</v>
      </c>
      <c r="AH85" s="19"/>
      <c r="AI85" s="19"/>
      <c r="AJ85" s="142" t="s">
        <v>42</v>
      </c>
      <c r="AK85" s="18" t="s">
        <v>35</v>
      </c>
    </row>
    <row r="86" spans="1:37" ht="39.950000000000003" customHeight="1" x14ac:dyDescent="0.25">
      <c r="A86" s="121">
        <f t="shared" si="3"/>
        <v>74</v>
      </c>
      <c r="B86" s="11" t="s">
        <v>391</v>
      </c>
      <c r="C86" s="12"/>
      <c r="D86" s="13" t="s">
        <v>87</v>
      </c>
      <c r="E86" s="13" t="s">
        <v>392</v>
      </c>
      <c r="F86" s="13" t="s">
        <v>89</v>
      </c>
      <c r="G86" s="13" t="s">
        <v>393</v>
      </c>
      <c r="H86" s="14" t="s">
        <v>24</v>
      </c>
      <c r="I86" s="122" t="s">
        <v>394</v>
      </c>
      <c r="J86" s="129" t="s">
        <v>29</v>
      </c>
      <c r="K86" s="123" t="s">
        <v>26</v>
      </c>
      <c r="L86" s="124" t="s">
        <v>27</v>
      </c>
      <c r="M86" s="130" t="s">
        <v>29</v>
      </c>
      <c r="N86" s="163" t="s">
        <v>219</v>
      </c>
      <c r="O86" s="131" t="s">
        <v>59</v>
      </c>
      <c r="P86" s="157">
        <v>0.29199999999999998</v>
      </c>
      <c r="Q86" s="150">
        <v>0.54200000000000004</v>
      </c>
      <c r="R86" s="136">
        <f>AVERAGE(O86:Q86)</f>
        <v>0.41700000000000004</v>
      </c>
      <c r="S86" s="130" t="s">
        <v>29</v>
      </c>
      <c r="T86" s="130" t="s">
        <v>29</v>
      </c>
      <c r="U86" s="131" t="s">
        <v>59</v>
      </c>
      <c r="V86" s="129" t="s">
        <v>29</v>
      </c>
      <c r="W86" s="129" t="s">
        <v>29</v>
      </c>
      <c r="X86" s="130" t="s">
        <v>29</v>
      </c>
      <c r="Y86" s="14" t="s">
        <v>395</v>
      </c>
      <c r="Z86" s="130" t="s">
        <v>43</v>
      </c>
      <c r="AA86" s="122" t="s">
        <v>394</v>
      </c>
      <c r="AB86" s="122"/>
      <c r="AC86" s="122" t="s">
        <v>396</v>
      </c>
      <c r="AD86" s="19"/>
      <c r="AE86" s="18" t="s">
        <v>42</v>
      </c>
      <c r="AF86" s="19"/>
      <c r="AG86" s="15" t="s">
        <v>32</v>
      </c>
      <c r="AH86" s="16" t="s">
        <v>510</v>
      </c>
      <c r="AI86" s="19"/>
      <c r="AJ86" s="130" t="s">
        <v>43</v>
      </c>
      <c r="AK86" s="18" t="s">
        <v>35</v>
      </c>
    </row>
    <row r="87" spans="1:37" ht="39.950000000000003" customHeight="1" x14ac:dyDescent="0.25">
      <c r="A87" s="121">
        <f t="shared" si="3"/>
        <v>75</v>
      </c>
      <c r="B87" s="11" t="s">
        <v>397</v>
      </c>
      <c r="C87" s="20" t="s">
        <v>46</v>
      </c>
      <c r="D87" s="13" t="s">
        <v>87</v>
      </c>
      <c r="E87" s="13" t="s">
        <v>392</v>
      </c>
      <c r="F87" s="13" t="s">
        <v>94</v>
      </c>
      <c r="G87" s="21" t="s">
        <v>388</v>
      </c>
      <c r="H87" s="14" t="s">
        <v>24</v>
      </c>
      <c r="I87" s="122" t="s">
        <v>398</v>
      </c>
      <c r="J87" s="129" t="s">
        <v>29</v>
      </c>
      <c r="K87" s="137" t="s">
        <v>60</v>
      </c>
      <c r="L87" s="142" t="s">
        <v>35</v>
      </c>
      <c r="M87" s="130" t="s">
        <v>29</v>
      </c>
      <c r="N87" s="130" t="s">
        <v>29</v>
      </c>
      <c r="O87" s="157">
        <v>0.22700000000000001</v>
      </c>
      <c r="P87" s="125">
        <v>0.13900000000000001</v>
      </c>
      <c r="Q87" s="132">
        <v>0.79700000000000004</v>
      </c>
      <c r="R87" s="136">
        <f t="shared" si="4"/>
        <v>0.38766666666666666</v>
      </c>
      <c r="S87" s="130" t="s">
        <v>29</v>
      </c>
      <c r="T87" s="130" t="s">
        <v>29</v>
      </c>
      <c r="U87" s="139" t="s">
        <v>35</v>
      </c>
      <c r="V87" s="137" t="s">
        <v>60</v>
      </c>
      <c r="W87" s="137" t="s">
        <v>60</v>
      </c>
      <c r="X87" s="142" t="s">
        <v>35</v>
      </c>
      <c r="Y87" s="14" t="s">
        <v>399</v>
      </c>
      <c r="Z87" s="130" t="s">
        <v>43</v>
      </c>
      <c r="AA87" s="122" t="s">
        <v>398</v>
      </c>
      <c r="AB87" s="122"/>
      <c r="AC87" s="18" t="s">
        <v>42</v>
      </c>
      <c r="AD87" s="19"/>
      <c r="AE87" s="18" t="s">
        <v>42</v>
      </c>
      <c r="AF87" s="19"/>
      <c r="AG87" s="15" t="s">
        <v>32</v>
      </c>
      <c r="AH87" s="16" t="s">
        <v>510</v>
      </c>
      <c r="AI87" s="19"/>
      <c r="AJ87" s="113" t="s">
        <v>34</v>
      </c>
      <c r="AK87" s="15" t="s">
        <v>44</v>
      </c>
    </row>
    <row r="88" spans="1:37" ht="39.950000000000003" customHeight="1" x14ac:dyDescent="0.25">
      <c r="A88" s="121">
        <f t="shared" si="3"/>
        <v>76</v>
      </c>
      <c r="B88" s="11" t="s">
        <v>400</v>
      </c>
      <c r="C88" s="12"/>
      <c r="D88" s="13" t="s">
        <v>87</v>
      </c>
      <c r="E88" s="13" t="s">
        <v>401</v>
      </c>
      <c r="F88" s="13" t="s">
        <v>22</v>
      </c>
      <c r="G88" s="135" t="s">
        <v>402</v>
      </c>
      <c r="H88" s="14" t="s">
        <v>24</v>
      </c>
      <c r="I88" s="122" t="s">
        <v>403</v>
      </c>
      <c r="J88" s="139" t="s">
        <v>35</v>
      </c>
      <c r="K88" s="137" t="s">
        <v>60</v>
      </c>
      <c r="L88" s="124" t="s">
        <v>27</v>
      </c>
      <c r="M88" s="142" t="s">
        <v>35</v>
      </c>
      <c r="N88" s="122"/>
      <c r="O88" s="150">
        <v>0.58599999999999997</v>
      </c>
      <c r="P88" s="150">
        <v>0.51600000000000001</v>
      </c>
      <c r="Q88" s="132">
        <v>0.70099999999999996</v>
      </c>
      <c r="R88" s="141">
        <f t="shared" si="4"/>
        <v>0.60099999999999998</v>
      </c>
      <c r="S88" s="142" t="s">
        <v>35</v>
      </c>
      <c r="T88" s="142" t="s">
        <v>35</v>
      </c>
      <c r="U88" s="129" t="s">
        <v>29</v>
      </c>
      <c r="V88" s="137" t="s">
        <v>60</v>
      </c>
      <c r="W88" s="137" t="s">
        <v>60</v>
      </c>
      <c r="X88" s="130" t="s">
        <v>29</v>
      </c>
      <c r="Y88" s="14" t="s">
        <v>92</v>
      </c>
      <c r="Z88" s="130" t="s">
        <v>43</v>
      </c>
      <c r="AA88" s="122" t="s">
        <v>403</v>
      </c>
      <c r="AB88" s="158"/>
      <c r="AC88" s="18" t="s">
        <v>42</v>
      </c>
      <c r="AD88" s="158"/>
      <c r="AE88" s="18" t="s">
        <v>42</v>
      </c>
      <c r="AF88" s="158"/>
      <c r="AG88" s="18" t="s">
        <v>42</v>
      </c>
      <c r="AH88" s="158"/>
      <c r="AI88" s="158"/>
      <c r="AJ88" s="113" t="s">
        <v>34</v>
      </c>
      <c r="AK88" s="18" t="s">
        <v>35</v>
      </c>
    </row>
    <row r="89" spans="1:37" ht="39.950000000000003" customHeight="1" x14ac:dyDescent="0.25">
      <c r="A89" s="121">
        <f t="shared" si="3"/>
        <v>77</v>
      </c>
      <c r="B89" s="11" t="s">
        <v>404</v>
      </c>
      <c r="C89" s="12"/>
      <c r="D89" s="13" t="s">
        <v>87</v>
      </c>
      <c r="E89" s="13" t="s">
        <v>401</v>
      </c>
      <c r="F89" s="13" t="s">
        <v>22</v>
      </c>
      <c r="G89" s="135" t="s">
        <v>405</v>
      </c>
      <c r="H89" s="14" t="s">
        <v>24</v>
      </c>
      <c r="I89" s="122" t="s">
        <v>406</v>
      </c>
      <c r="J89" s="139" t="s">
        <v>35</v>
      </c>
      <c r="K89" s="137" t="s">
        <v>60</v>
      </c>
      <c r="L89" s="124" t="s">
        <v>27</v>
      </c>
      <c r="M89" s="142" t="s">
        <v>35</v>
      </c>
      <c r="N89" s="122"/>
      <c r="O89" s="136">
        <v>0.35199999999999998</v>
      </c>
      <c r="P89" s="150">
        <v>0.64600000000000002</v>
      </c>
      <c r="Q89" s="136">
        <v>0.46100000000000002</v>
      </c>
      <c r="R89" s="136">
        <f>AVERAGE(O89:Q89)</f>
        <v>0.48633333333333334</v>
      </c>
      <c r="S89" s="130" t="s">
        <v>29</v>
      </c>
      <c r="T89" s="130" t="s">
        <v>29</v>
      </c>
      <c r="U89" s="129" t="s">
        <v>29</v>
      </c>
      <c r="V89" s="137" t="s">
        <v>60</v>
      </c>
      <c r="W89" s="139" t="s">
        <v>35</v>
      </c>
      <c r="X89" s="130" t="s">
        <v>29</v>
      </c>
      <c r="Y89" s="14" t="s">
        <v>112</v>
      </c>
      <c r="Z89" s="130" t="s">
        <v>43</v>
      </c>
      <c r="AA89" s="122" t="s">
        <v>406</v>
      </c>
      <c r="AB89" s="158"/>
      <c r="AC89" s="18" t="s">
        <v>42</v>
      </c>
      <c r="AD89" s="158"/>
      <c r="AE89" s="18" t="s">
        <v>42</v>
      </c>
      <c r="AF89" s="158"/>
      <c r="AG89" s="18" t="s">
        <v>42</v>
      </c>
      <c r="AH89" s="158"/>
      <c r="AI89" s="158"/>
      <c r="AJ89" s="130" t="s">
        <v>43</v>
      </c>
      <c r="AK89" s="18" t="s">
        <v>35</v>
      </c>
    </row>
    <row r="90" spans="1:37" ht="39.950000000000003" customHeight="1" x14ac:dyDescent="0.25">
      <c r="A90" s="121">
        <f t="shared" si="3"/>
        <v>78</v>
      </c>
      <c r="B90" s="11" t="s">
        <v>407</v>
      </c>
      <c r="C90" s="12"/>
      <c r="D90" s="13" t="s">
        <v>87</v>
      </c>
      <c r="E90" s="13" t="s">
        <v>401</v>
      </c>
      <c r="F90" s="13" t="s">
        <v>22</v>
      </c>
      <c r="G90" s="135" t="s">
        <v>408</v>
      </c>
      <c r="H90" s="14" t="s">
        <v>24</v>
      </c>
      <c r="I90" s="122" t="s">
        <v>409</v>
      </c>
      <c r="J90" s="123" t="s">
        <v>26</v>
      </c>
      <c r="K90" s="123" t="s">
        <v>26</v>
      </c>
      <c r="L90" s="124" t="s">
        <v>27</v>
      </c>
      <c r="M90" s="122" t="s">
        <v>26</v>
      </c>
      <c r="N90" s="122"/>
      <c r="O90" s="136">
        <v>0.46400000000000002</v>
      </c>
      <c r="P90" s="150">
        <v>0.59899999999999998</v>
      </c>
      <c r="Q90" s="150">
        <v>0.52300000000000002</v>
      </c>
      <c r="R90" s="141">
        <f>AVERAGE(O90:Q90)</f>
        <v>0.52866666666666662</v>
      </c>
      <c r="S90" s="142" t="s">
        <v>35</v>
      </c>
      <c r="T90" s="142" t="s">
        <v>35</v>
      </c>
      <c r="U90" s="137" t="s">
        <v>60</v>
      </c>
      <c r="V90" s="129" t="s">
        <v>29</v>
      </c>
      <c r="W90" s="129" t="s">
        <v>29</v>
      </c>
      <c r="X90" s="130" t="s">
        <v>29</v>
      </c>
      <c r="Y90" s="14" t="s">
        <v>92</v>
      </c>
      <c r="Z90" s="130" t="s">
        <v>43</v>
      </c>
      <c r="AA90" s="122" t="s">
        <v>409</v>
      </c>
      <c r="AB90" s="158"/>
      <c r="AC90" s="18" t="s">
        <v>42</v>
      </c>
      <c r="AD90" s="158"/>
      <c r="AE90" s="18" t="s">
        <v>42</v>
      </c>
      <c r="AF90" s="158"/>
      <c r="AG90" s="18" t="s">
        <v>42</v>
      </c>
      <c r="AH90" s="158"/>
      <c r="AI90" s="158"/>
      <c r="AJ90" s="130" t="s">
        <v>43</v>
      </c>
      <c r="AK90" s="18" t="s">
        <v>35</v>
      </c>
    </row>
    <row r="91" spans="1:37" ht="39.950000000000003" customHeight="1" x14ac:dyDescent="0.25">
      <c r="A91" s="121">
        <f t="shared" si="3"/>
        <v>79</v>
      </c>
      <c r="B91" s="11" t="s">
        <v>410</v>
      </c>
      <c r="C91" s="20" t="s">
        <v>46</v>
      </c>
      <c r="D91" s="13" t="s">
        <v>87</v>
      </c>
      <c r="E91" s="13" t="s">
        <v>401</v>
      </c>
      <c r="F91" s="13" t="s">
        <v>22</v>
      </c>
      <c r="G91" s="135" t="s">
        <v>411</v>
      </c>
      <c r="H91" s="14" t="s">
        <v>24</v>
      </c>
      <c r="I91" s="122" t="s">
        <v>412</v>
      </c>
      <c r="J91" s="123" t="s">
        <v>26</v>
      </c>
      <c r="K91" s="123" t="s">
        <v>26</v>
      </c>
      <c r="L91" s="124" t="s">
        <v>27</v>
      </c>
      <c r="M91" s="122" t="s">
        <v>26</v>
      </c>
      <c r="N91" s="122" t="s">
        <v>26</v>
      </c>
      <c r="O91" s="138">
        <v>0.46899999999999997</v>
      </c>
      <c r="P91" s="150">
        <v>0.54400000000000004</v>
      </c>
      <c r="Q91" s="136">
        <v>0.41399999999999998</v>
      </c>
      <c r="R91" s="136">
        <f>AVERAGE(O91:Q91)</f>
        <v>0.47566666666666663</v>
      </c>
      <c r="S91" s="130" t="s">
        <v>29</v>
      </c>
      <c r="T91" s="130" t="s">
        <v>29</v>
      </c>
      <c r="U91" s="129" t="s">
        <v>29</v>
      </c>
      <c r="V91" s="129" t="s">
        <v>29</v>
      </c>
      <c r="W91" s="139" t="s">
        <v>35</v>
      </c>
      <c r="X91" s="130" t="s">
        <v>29</v>
      </c>
      <c r="Y91" s="14" t="s">
        <v>92</v>
      </c>
      <c r="Z91" s="130" t="s">
        <v>43</v>
      </c>
      <c r="AA91" s="122" t="s">
        <v>412</v>
      </c>
      <c r="AB91" s="158"/>
      <c r="AC91" s="18" t="s">
        <v>42</v>
      </c>
      <c r="AD91" s="158"/>
      <c r="AE91" s="18" t="s">
        <v>42</v>
      </c>
      <c r="AF91" s="158"/>
      <c r="AG91" s="18" t="s">
        <v>42</v>
      </c>
      <c r="AH91" s="158"/>
      <c r="AI91" s="158"/>
      <c r="AJ91" s="130" t="s">
        <v>43</v>
      </c>
      <c r="AK91" s="18" t="s">
        <v>35</v>
      </c>
    </row>
    <row r="92" spans="1:37" ht="39.950000000000003" customHeight="1" x14ac:dyDescent="0.25">
      <c r="A92" s="121">
        <f t="shared" si="3"/>
        <v>80</v>
      </c>
      <c r="B92" s="11" t="s">
        <v>413</v>
      </c>
      <c r="C92" s="20" t="s">
        <v>46</v>
      </c>
      <c r="D92" s="13" t="s">
        <v>87</v>
      </c>
      <c r="E92" s="13" t="s">
        <v>414</v>
      </c>
      <c r="F92" s="13" t="s">
        <v>22</v>
      </c>
      <c r="G92" s="135" t="s">
        <v>415</v>
      </c>
      <c r="H92" s="14" t="s">
        <v>24</v>
      </c>
      <c r="I92" s="122" t="s">
        <v>416</v>
      </c>
      <c r="J92" s="123" t="s">
        <v>26</v>
      </c>
      <c r="K92" s="123" t="s">
        <v>26</v>
      </c>
      <c r="L92" s="124" t="s">
        <v>27</v>
      </c>
      <c r="M92" s="122" t="s">
        <v>26</v>
      </c>
      <c r="N92" s="122" t="s">
        <v>26</v>
      </c>
      <c r="O92" s="138">
        <v>0.48399999999999999</v>
      </c>
      <c r="P92" s="138">
        <v>0.44500000000000001</v>
      </c>
      <c r="Q92" s="157">
        <v>0.30499999999999999</v>
      </c>
      <c r="R92" s="138">
        <f t="shared" si="4"/>
        <v>0.41133333333333333</v>
      </c>
      <c r="S92" s="130" t="s">
        <v>29</v>
      </c>
      <c r="T92" s="130" t="s">
        <v>29</v>
      </c>
      <c r="U92" s="129" t="s">
        <v>29</v>
      </c>
      <c r="V92" s="129" t="s">
        <v>29</v>
      </c>
      <c r="W92" s="129" t="s">
        <v>29</v>
      </c>
      <c r="X92" s="130" t="s">
        <v>29</v>
      </c>
      <c r="Y92" s="14" t="s">
        <v>92</v>
      </c>
      <c r="Z92" s="130" t="s">
        <v>43</v>
      </c>
      <c r="AA92" s="122" t="s">
        <v>416</v>
      </c>
      <c r="AB92" s="158"/>
      <c r="AC92" s="18" t="s">
        <v>42</v>
      </c>
      <c r="AD92" s="158"/>
      <c r="AE92" s="18" t="s">
        <v>42</v>
      </c>
      <c r="AF92" s="158"/>
      <c r="AG92" s="18" t="s">
        <v>42</v>
      </c>
      <c r="AH92" s="158"/>
      <c r="AI92" s="158"/>
      <c r="AJ92" s="142" t="s">
        <v>42</v>
      </c>
      <c r="AK92" s="18" t="s">
        <v>35</v>
      </c>
    </row>
    <row r="93" spans="1:37" ht="39.950000000000003" customHeight="1" x14ac:dyDescent="0.25">
      <c r="A93" s="121">
        <f t="shared" si="3"/>
        <v>81</v>
      </c>
      <c r="B93" s="11" t="s">
        <v>417</v>
      </c>
      <c r="C93" s="12"/>
      <c r="D93" s="13" t="s">
        <v>87</v>
      </c>
      <c r="E93" s="13" t="s">
        <v>414</v>
      </c>
      <c r="F93" s="13" t="s">
        <v>22</v>
      </c>
      <c r="G93" s="135" t="s">
        <v>65</v>
      </c>
      <c r="H93" s="14" t="s">
        <v>24</v>
      </c>
      <c r="I93" s="122" t="s">
        <v>418</v>
      </c>
      <c r="J93" s="123" t="s">
        <v>26</v>
      </c>
      <c r="K93" s="123" t="s">
        <v>26</v>
      </c>
      <c r="L93" s="124" t="s">
        <v>27</v>
      </c>
      <c r="M93" s="122" t="s">
        <v>26</v>
      </c>
      <c r="N93" s="122"/>
      <c r="O93" s="138">
        <v>0.43</v>
      </c>
      <c r="P93" s="150">
        <v>0.64100000000000001</v>
      </c>
      <c r="Q93" s="136">
        <v>0.47699999999999998</v>
      </c>
      <c r="R93" s="141">
        <f t="shared" si="4"/>
        <v>0.51600000000000001</v>
      </c>
      <c r="S93" s="142" t="s">
        <v>35</v>
      </c>
      <c r="T93" s="142" t="s">
        <v>35</v>
      </c>
      <c r="U93" s="129" t="s">
        <v>29</v>
      </c>
      <c r="V93" s="129" t="s">
        <v>29</v>
      </c>
      <c r="W93" s="129" t="s">
        <v>29</v>
      </c>
      <c r="X93" s="130" t="s">
        <v>29</v>
      </c>
      <c r="Y93" s="14" t="s">
        <v>92</v>
      </c>
      <c r="Z93" s="130" t="s">
        <v>43</v>
      </c>
      <c r="AA93" s="122" t="s">
        <v>418</v>
      </c>
      <c r="AB93" s="158"/>
      <c r="AC93" s="18" t="s">
        <v>42</v>
      </c>
      <c r="AD93" s="158"/>
      <c r="AE93" s="18" t="s">
        <v>42</v>
      </c>
      <c r="AF93" s="158"/>
      <c r="AG93" s="18" t="s">
        <v>42</v>
      </c>
      <c r="AH93" s="158"/>
      <c r="AI93" s="158"/>
      <c r="AJ93" s="128" t="s">
        <v>31</v>
      </c>
      <c r="AK93" s="15" t="s">
        <v>44</v>
      </c>
    </row>
    <row r="94" spans="1:37" ht="39.950000000000003" customHeight="1" x14ac:dyDescent="0.25">
      <c r="A94" s="121">
        <f t="shared" si="3"/>
        <v>82</v>
      </c>
      <c r="B94" s="11" t="s">
        <v>419</v>
      </c>
      <c r="C94" s="20" t="s">
        <v>46</v>
      </c>
      <c r="D94" s="13" t="s">
        <v>87</v>
      </c>
      <c r="E94" s="13" t="s">
        <v>414</v>
      </c>
      <c r="F94" s="13" t="s">
        <v>22</v>
      </c>
      <c r="G94" s="135" t="s">
        <v>251</v>
      </c>
      <c r="H94" s="14" t="s">
        <v>24</v>
      </c>
      <c r="I94" s="122" t="s">
        <v>420</v>
      </c>
      <c r="J94" s="123" t="s">
        <v>26</v>
      </c>
      <c r="K94" s="123" t="s">
        <v>26</v>
      </c>
      <c r="L94" s="124" t="s">
        <v>27</v>
      </c>
      <c r="M94" s="122" t="s">
        <v>26</v>
      </c>
      <c r="N94" s="122" t="s">
        <v>26</v>
      </c>
      <c r="O94" s="138">
        <v>0.45100000000000001</v>
      </c>
      <c r="P94" s="150">
        <v>0.64600000000000002</v>
      </c>
      <c r="Q94" s="136">
        <v>0.45300000000000001</v>
      </c>
      <c r="R94" s="141">
        <f>AVERAGE(O94:Q94)</f>
        <v>0.51666666666666672</v>
      </c>
      <c r="S94" s="142" t="s">
        <v>35</v>
      </c>
      <c r="T94" s="142" t="s">
        <v>35</v>
      </c>
      <c r="U94" s="139" t="s">
        <v>35</v>
      </c>
      <c r="V94" s="129" t="s">
        <v>29</v>
      </c>
      <c r="W94" s="129" t="s">
        <v>29</v>
      </c>
      <c r="X94" s="130" t="s">
        <v>29</v>
      </c>
      <c r="Y94" s="14" t="s">
        <v>158</v>
      </c>
      <c r="Z94" s="130" t="s">
        <v>43</v>
      </c>
      <c r="AA94" s="122" t="s">
        <v>420</v>
      </c>
      <c r="AB94" s="158"/>
      <c r="AC94" s="18" t="s">
        <v>42</v>
      </c>
      <c r="AD94" s="158"/>
      <c r="AE94" s="18" t="s">
        <v>42</v>
      </c>
      <c r="AF94" s="158"/>
      <c r="AG94" s="15" t="s">
        <v>32</v>
      </c>
      <c r="AH94" s="16" t="s">
        <v>510</v>
      </c>
      <c r="AI94" s="158"/>
      <c r="AJ94" s="113" t="s">
        <v>34</v>
      </c>
      <c r="AK94" s="15" t="s">
        <v>44</v>
      </c>
    </row>
    <row r="95" spans="1:37" ht="39.950000000000003" customHeight="1" x14ac:dyDescent="0.25">
      <c r="A95" s="164"/>
      <c r="B95" s="12"/>
      <c r="C95" s="12"/>
      <c r="D95" s="33"/>
      <c r="E95" s="33"/>
      <c r="F95" s="33"/>
      <c r="G95" s="33"/>
      <c r="H95" s="34"/>
      <c r="I95" s="165"/>
      <c r="J95" s="166"/>
      <c r="K95" s="167"/>
      <c r="L95" s="168"/>
      <c r="M95" s="169"/>
      <c r="N95" s="169"/>
      <c r="O95" s="170"/>
      <c r="P95" s="170"/>
      <c r="Q95" s="170"/>
      <c r="R95" s="171"/>
      <c r="S95" s="172"/>
      <c r="T95" s="169"/>
      <c r="U95" s="168"/>
      <c r="V95" s="168"/>
      <c r="W95" s="168"/>
      <c r="X95" s="165"/>
      <c r="Y95" s="35"/>
      <c r="Z95" s="169"/>
      <c r="AA95" s="165"/>
      <c r="AB95" s="165"/>
      <c r="AC95" s="36"/>
      <c r="AD95" s="37"/>
      <c r="AE95" s="38"/>
      <c r="AF95" s="38"/>
      <c r="AG95" s="38"/>
      <c r="AH95" s="38"/>
      <c r="AI95" s="38"/>
      <c r="AJ95" s="169"/>
      <c r="AK95" s="36"/>
    </row>
    <row r="96" spans="1:37" ht="39.950000000000003" customHeight="1" x14ac:dyDescent="0.25">
      <c r="A96" s="114">
        <v>1</v>
      </c>
      <c r="B96" s="39" t="s">
        <v>421</v>
      </c>
      <c r="C96" s="39"/>
      <c r="D96" s="13" t="s">
        <v>87</v>
      </c>
      <c r="E96" s="13" t="s">
        <v>422</v>
      </c>
      <c r="F96" s="13" t="s">
        <v>89</v>
      </c>
      <c r="G96" s="13"/>
      <c r="H96" s="14" t="s">
        <v>24</v>
      </c>
      <c r="I96" s="122" t="s">
        <v>423</v>
      </c>
      <c r="J96" s="173" t="s">
        <v>424</v>
      </c>
      <c r="K96" s="174"/>
      <c r="L96" s="174"/>
      <c r="M96" s="175"/>
      <c r="N96" s="176"/>
      <c r="O96" s="40"/>
      <c r="P96" s="40"/>
      <c r="Q96" s="40"/>
      <c r="R96" s="177"/>
      <c r="S96" s="40"/>
      <c r="T96" s="40"/>
      <c r="U96" s="40"/>
      <c r="V96" s="40"/>
      <c r="W96" s="40"/>
      <c r="X96" s="40"/>
      <c r="Y96" s="24"/>
      <c r="Z96" s="113" t="s">
        <v>34</v>
      </c>
      <c r="AA96" s="122" t="s">
        <v>584</v>
      </c>
      <c r="AB96" s="122"/>
      <c r="AC96" s="15" t="s">
        <v>32</v>
      </c>
      <c r="AD96" s="16" t="s">
        <v>102</v>
      </c>
      <c r="AE96" s="18" t="s">
        <v>42</v>
      </c>
      <c r="AF96" s="19"/>
      <c r="AG96" s="15" t="s">
        <v>32</v>
      </c>
      <c r="AH96" s="16" t="s">
        <v>516</v>
      </c>
      <c r="AI96" s="19"/>
      <c r="AJ96" s="158"/>
      <c r="AK96" s="158"/>
    </row>
    <row r="97" spans="1:37" ht="39.950000000000003" customHeight="1" x14ac:dyDescent="0.25">
      <c r="A97" s="121">
        <f>A96+1</f>
        <v>2</v>
      </c>
      <c r="B97" s="39" t="s">
        <v>425</v>
      </c>
      <c r="C97" s="39"/>
      <c r="D97" s="13" t="s">
        <v>87</v>
      </c>
      <c r="E97" s="13" t="s">
        <v>426</v>
      </c>
      <c r="F97" s="13" t="s">
        <v>94</v>
      </c>
      <c r="G97" s="13"/>
      <c r="H97" s="14" t="s">
        <v>24</v>
      </c>
      <c r="I97" s="122" t="s">
        <v>427</v>
      </c>
      <c r="J97" s="173" t="s">
        <v>428</v>
      </c>
      <c r="K97" s="174"/>
      <c r="L97" s="174"/>
      <c r="M97" s="175"/>
      <c r="N97" s="176"/>
      <c r="O97" s="40"/>
      <c r="P97" s="40"/>
      <c r="Q97" s="40"/>
      <c r="R97" s="177"/>
      <c r="S97" s="40"/>
      <c r="T97" s="40"/>
      <c r="U97" s="40"/>
      <c r="V97" s="40"/>
      <c r="W97" s="40"/>
      <c r="X97" s="40"/>
      <c r="Y97" s="24"/>
      <c r="Z97" s="130" t="s">
        <v>43</v>
      </c>
      <c r="AA97" s="122" t="s">
        <v>427</v>
      </c>
      <c r="AB97" s="122"/>
      <c r="AC97" s="18" t="s">
        <v>42</v>
      </c>
      <c r="AD97" s="19"/>
      <c r="AE97" s="18" t="s">
        <v>42</v>
      </c>
      <c r="AF97" s="19"/>
      <c r="AG97" s="18" t="s">
        <v>42</v>
      </c>
      <c r="AH97" s="19"/>
      <c r="AI97" s="19"/>
      <c r="AJ97" s="158"/>
      <c r="AK97" s="158"/>
    </row>
    <row r="98" spans="1:37" ht="39.950000000000003" customHeight="1" x14ac:dyDescent="0.25">
      <c r="A98" s="121">
        <f t="shared" ref="A98:A107" si="5">A97+1</f>
        <v>3</v>
      </c>
      <c r="B98" s="39" t="s">
        <v>429</v>
      </c>
      <c r="C98" s="39"/>
      <c r="D98" s="13" t="s">
        <v>430</v>
      </c>
      <c r="E98" s="13" t="s">
        <v>431</v>
      </c>
      <c r="F98" s="13" t="s">
        <v>49</v>
      </c>
      <c r="G98" s="135"/>
      <c r="H98" s="14" t="s">
        <v>24</v>
      </c>
      <c r="I98" s="122" t="s">
        <v>432</v>
      </c>
      <c r="J98" s="173" t="s">
        <v>433</v>
      </c>
      <c r="K98" s="174"/>
      <c r="L98" s="174"/>
      <c r="M98" s="175"/>
      <c r="N98" s="176"/>
      <c r="O98" s="40"/>
      <c r="P98" s="40"/>
      <c r="Q98" s="40"/>
      <c r="R98" s="177"/>
      <c r="S98" s="40"/>
      <c r="T98" s="40"/>
      <c r="U98" s="40"/>
      <c r="V98" s="40"/>
      <c r="W98" s="40"/>
      <c r="X98" s="40"/>
      <c r="Y98" s="24"/>
      <c r="Z98" s="130" t="s">
        <v>43</v>
      </c>
      <c r="AA98" s="122" t="s">
        <v>432</v>
      </c>
      <c r="AB98" s="122"/>
      <c r="AC98" s="18" t="s">
        <v>42</v>
      </c>
      <c r="AD98" s="19"/>
      <c r="AE98" s="18" t="s">
        <v>42</v>
      </c>
      <c r="AF98" s="19"/>
      <c r="AG98" s="18" t="s">
        <v>42</v>
      </c>
      <c r="AH98" s="19"/>
      <c r="AI98" s="19"/>
      <c r="AJ98" s="158"/>
      <c r="AK98" s="158"/>
    </row>
    <row r="99" spans="1:37" ht="39.950000000000003" customHeight="1" x14ac:dyDescent="0.25">
      <c r="A99" s="121">
        <f t="shared" si="5"/>
        <v>4</v>
      </c>
      <c r="B99" s="39" t="s">
        <v>434</v>
      </c>
      <c r="C99" s="39"/>
      <c r="D99" s="13" t="s">
        <v>430</v>
      </c>
      <c r="E99" s="13" t="s">
        <v>435</v>
      </c>
      <c r="F99" s="13" t="s">
        <v>49</v>
      </c>
      <c r="G99" s="135"/>
      <c r="H99" s="14" t="s">
        <v>24</v>
      </c>
      <c r="I99" s="122" t="s">
        <v>436</v>
      </c>
      <c r="J99" s="173" t="s">
        <v>437</v>
      </c>
      <c r="K99" s="174"/>
      <c r="L99" s="174"/>
      <c r="M99" s="175"/>
      <c r="N99" s="176"/>
      <c r="O99" s="40"/>
      <c r="P99" s="40"/>
      <c r="Q99" s="40"/>
      <c r="R99" s="177"/>
      <c r="S99" s="40"/>
      <c r="T99" s="40"/>
      <c r="U99" s="40"/>
      <c r="V99" s="40"/>
      <c r="W99" s="40"/>
      <c r="X99" s="40"/>
      <c r="Y99" s="24"/>
      <c r="Z99" s="130" t="s">
        <v>43</v>
      </c>
      <c r="AA99" s="122" t="s">
        <v>436</v>
      </c>
      <c r="AB99" s="122"/>
      <c r="AC99" s="18" t="s">
        <v>42</v>
      </c>
      <c r="AD99" s="19"/>
      <c r="AE99" s="18" t="s">
        <v>42</v>
      </c>
      <c r="AF99" s="19"/>
      <c r="AG99" s="18" t="s">
        <v>42</v>
      </c>
      <c r="AH99" s="19"/>
      <c r="AI99" s="19"/>
      <c r="AJ99" s="158"/>
      <c r="AK99" s="158"/>
    </row>
    <row r="100" spans="1:37" ht="39.950000000000003" customHeight="1" x14ac:dyDescent="0.25">
      <c r="A100" s="121">
        <f t="shared" si="5"/>
        <v>5</v>
      </c>
      <c r="B100" s="39" t="s">
        <v>438</v>
      </c>
      <c r="C100" s="20" t="s">
        <v>46</v>
      </c>
      <c r="D100" s="13" t="s">
        <v>439</v>
      </c>
      <c r="E100" s="13" t="s">
        <v>426</v>
      </c>
      <c r="F100" s="13" t="s">
        <v>49</v>
      </c>
      <c r="G100" s="135"/>
      <c r="H100" s="14" t="s">
        <v>24</v>
      </c>
      <c r="I100" s="122" t="s">
        <v>440</v>
      </c>
      <c r="J100" s="173" t="s">
        <v>441</v>
      </c>
      <c r="K100" s="174"/>
      <c r="L100" s="174"/>
      <c r="M100" s="175"/>
      <c r="N100" s="176"/>
      <c r="O100" s="40"/>
      <c r="P100" s="40"/>
      <c r="Q100" s="40"/>
      <c r="R100" s="177"/>
      <c r="S100" s="40"/>
      <c r="T100" s="40"/>
      <c r="U100" s="40"/>
      <c r="V100" s="40"/>
      <c r="W100" s="40"/>
      <c r="X100" s="40"/>
      <c r="Y100" s="24"/>
      <c r="Z100" s="113" t="s">
        <v>34</v>
      </c>
      <c r="AA100" s="122" t="s">
        <v>440</v>
      </c>
      <c r="AB100" s="122"/>
      <c r="AC100" s="18" t="s">
        <v>42</v>
      </c>
      <c r="AD100" s="19"/>
      <c r="AE100" s="18" t="s">
        <v>42</v>
      </c>
      <c r="AF100" s="19"/>
      <c r="AG100" s="18" t="s">
        <v>42</v>
      </c>
      <c r="AH100" s="19"/>
      <c r="AI100" s="19"/>
      <c r="AJ100" s="158"/>
      <c r="AK100" s="158"/>
    </row>
    <row r="101" spans="1:37" ht="39.950000000000003" customHeight="1" x14ac:dyDescent="0.25">
      <c r="A101" s="121">
        <f t="shared" si="5"/>
        <v>6</v>
      </c>
      <c r="B101" s="39" t="s">
        <v>442</v>
      </c>
      <c r="C101" s="20" t="s">
        <v>46</v>
      </c>
      <c r="D101" s="13" t="s">
        <v>87</v>
      </c>
      <c r="E101" s="13" t="s">
        <v>443</v>
      </c>
      <c r="F101" s="13" t="s">
        <v>89</v>
      </c>
      <c r="G101" s="13"/>
      <c r="H101" s="14" t="s">
        <v>24</v>
      </c>
      <c r="I101" s="122" t="s">
        <v>444</v>
      </c>
      <c r="J101" s="173" t="s">
        <v>445</v>
      </c>
      <c r="K101" s="174"/>
      <c r="L101" s="174"/>
      <c r="M101" s="175"/>
      <c r="N101" s="176"/>
      <c r="O101" s="40"/>
      <c r="P101" s="40"/>
      <c r="Q101" s="40"/>
      <c r="R101" s="177"/>
      <c r="S101" s="40"/>
      <c r="T101" s="40"/>
      <c r="U101" s="40"/>
      <c r="V101" s="40"/>
      <c r="W101" s="40"/>
      <c r="X101" s="40"/>
      <c r="Y101" s="24"/>
      <c r="Z101" s="142" t="s">
        <v>42</v>
      </c>
      <c r="AA101" s="122" t="s">
        <v>444</v>
      </c>
      <c r="AB101" s="122"/>
      <c r="AC101" s="18" t="s">
        <v>42</v>
      </c>
      <c r="AD101" s="19"/>
      <c r="AE101" s="18" t="s">
        <v>42</v>
      </c>
      <c r="AF101" s="19"/>
      <c r="AG101" s="18" t="s">
        <v>42</v>
      </c>
      <c r="AH101" s="19"/>
      <c r="AI101" s="19"/>
      <c r="AJ101" s="158"/>
      <c r="AK101" s="158"/>
    </row>
    <row r="102" spans="1:37" ht="39.950000000000003" customHeight="1" x14ac:dyDescent="0.25">
      <c r="A102" s="121">
        <f t="shared" si="5"/>
        <v>7</v>
      </c>
      <c r="B102" s="39" t="s">
        <v>446</v>
      </c>
      <c r="C102" s="39"/>
      <c r="D102" s="13" t="s">
        <v>87</v>
      </c>
      <c r="E102" s="13" t="s">
        <v>447</v>
      </c>
      <c r="F102" s="13" t="s">
        <v>89</v>
      </c>
      <c r="G102" s="135"/>
      <c r="H102" s="14" t="s">
        <v>24</v>
      </c>
      <c r="I102" s="122" t="s">
        <v>448</v>
      </c>
      <c r="J102" s="173" t="s">
        <v>449</v>
      </c>
      <c r="K102" s="174"/>
      <c r="L102" s="174"/>
      <c r="M102" s="175"/>
      <c r="N102" s="176"/>
      <c r="O102" s="40"/>
      <c r="P102" s="40"/>
      <c r="Q102" s="40"/>
      <c r="R102" s="177"/>
      <c r="S102" s="40"/>
      <c r="T102" s="40"/>
      <c r="U102" s="40"/>
      <c r="V102" s="40"/>
      <c r="W102" s="40"/>
      <c r="X102" s="40"/>
      <c r="Y102" s="24"/>
      <c r="Z102" s="113" t="s">
        <v>34</v>
      </c>
      <c r="AA102" s="122" t="s">
        <v>448</v>
      </c>
      <c r="AB102" s="122"/>
      <c r="AC102" s="18" t="s">
        <v>42</v>
      </c>
      <c r="AD102" s="19"/>
      <c r="AE102" s="18" t="s">
        <v>42</v>
      </c>
      <c r="AF102" s="19"/>
      <c r="AG102" s="18" t="s">
        <v>42</v>
      </c>
      <c r="AH102" s="19"/>
      <c r="AI102" s="19"/>
      <c r="AJ102" s="158"/>
      <c r="AK102" s="158"/>
    </row>
    <row r="103" spans="1:37" ht="39.950000000000003" customHeight="1" x14ac:dyDescent="0.25">
      <c r="A103" s="121">
        <f t="shared" si="5"/>
        <v>8</v>
      </c>
      <c r="B103" s="39" t="s">
        <v>450</v>
      </c>
      <c r="C103" s="39"/>
      <c r="D103" s="13" t="s">
        <v>87</v>
      </c>
      <c r="E103" s="13" t="s">
        <v>451</v>
      </c>
      <c r="F103" s="13" t="s">
        <v>89</v>
      </c>
      <c r="G103" s="135"/>
      <c r="H103" s="14" t="s">
        <v>24</v>
      </c>
      <c r="I103" s="122" t="s">
        <v>452</v>
      </c>
      <c r="J103" s="173" t="s">
        <v>453</v>
      </c>
      <c r="K103" s="174"/>
      <c r="L103" s="174"/>
      <c r="M103" s="175"/>
      <c r="N103" s="176"/>
      <c r="O103" s="40"/>
      <c r="P103" s="40"/>
      <c r="Q103" s="40"/>
      <c r="R103" s="177"/>
      <c r="S103" s="40"/>
      <c r="T103" s="40"/>
      <c r="U103" s="40"/>
      <c r="V103" s="40"/>
      <c r="W103" s="40"/>
      <c r="X103" s="40"/>
      <c r="Y103" s="24"/>
      <c r="Z103" s="113" t="s">
        <v>34</v>
      </c>
      <c r="AA103" s="122" t="s">
        <v>452</v>
      </c>
      <c r="AB103" s="122"/>
      <c r="AC103" s="18" t="s">
        <v>42</v>
      </c>
      <c r="AD103" s="19"/>
      <c r="AE103" s="18" t="s">
        <v>42</v>
      </c>
      <c r="AF103" s="19"/>
      <c r="AG103" s="18" t="s">
        <v>42</v>
      </c>
      <c r="AH103" s="19"/>
      <c r="AI103" s="19"/>
      <c r="AJ103" s="158"/>
      <c r="AK103" s="158"/>
    </row>
    <row r="104" spans="1:37" ht="39.950000000000003" customHeight="1" x14ac:dyDescent="0.25">
      <c r="A104" s="121">
        <f t="shared" si="5"/>
        <v>9</v>
      </c>
      <c r="B104" s="39" t="s">
        <v>454</v>
      </c>
      <c r="C104" s="39"/>
      <c r="D104" s="13" t="s">
        <v>87</v>
      </c>
      <c r="E104" s="13" t="s">
        <v>414</v>
      </c>
      <c r="F104" s="13" t="s">
        <v>22</v>
      </c>
      <c r="G104" s="13"/>
      <c r="H104" s="14" t="s">
        <v>24</v>
      </c>
      <c r="I104" s="122" t="s">
        <v>455</v>
      </c>
      <c r="J104" s="173" t="s">
        <v>456</v>
      </c>
      <c r="K104" s="174"/>
      <c r="L104" s="174"/>
      <c r="M104" s="175"/>
      <c r="N104" s="176"/>
      <c r="O104" s="40"/>
      <c r="P104" s="40"/>
      <c r="Q104" s="40"/>
      <c r="R104" s="177"/>
      <c r="S104" s="40"/>
      <c r="T104" s="40"/>
      <c r="U104" s="40"/>
      <c r="V104" s="40"/>
      <c r="W104" s="40"/>
      <c r="X104" s="40"/>
      <c r="Y104" s="24"/>
      <c r="Z104" s="130" t="s">
        <v>43</v>
      </c>
      <c r="AA104" s="122" t="s">
        <v>455</v>
      </c>
      <c r="AB104" s="122"/>
      <c r="AC104" s="18" t="s">
        <v>42</v>
      </c>
      <c r="AD104" s="19"/>
      <c r="AE104" s="18" t="s">
        <v>42</v>
      </c>
      <c r="AF104" s="19"/>
      <c r="AG104" s="18" t="s">
        <v>42</v>
      </c>
      <c r="AH104" s="19"/>
      <c r="AI104" s="19"/>
      <c r="AJ104" s="158"/>
      <c r="AK104" s="158"/>
    </row>
    <row r="105" spans="1:37" ht="39.950000000000003" customHeight="1" x14ac:dyDescent="0.25">
      <c r="A105" s="121">
        <f t="shared" si="5"/>
        <v>10</v>
      </c>
      <c r="B105" s="39" t="s">
        <v>457</v>
      </c>
      <c r="C105" s="20" t="s">
        <v>46</v>
      </c>
      <c r="D105" s="13" t="s">
        <v>87</v>
      </c>
      <c r="E105" s="13" t="s">
        <v>414</v>
      </c>
      <c r="F105" s="13" t="s">
        <v>22</v>
      </c>
      <c r="G105" s="13"/>
      <c r="H105" s="14" t="s">
        <v>24</v>
      </c>
      <c r="I105" s="122" t="s">
        <v>458</v>
      </c>
      <c r="J105" s="173" t="s">
        <v>459</v>
      </c>
      <c r="K105" s="174"/>
      <c r="L105" s="174"/>
      <c r="M105" s="175"/>
      <c r="N105" s="176"/>
      <c r="O105" s="40"/>
      <c r="P105" s="40"/>
      <c r="Q105" s="40"/>
      <c r="R105" s="177"/>
      <c r="S105" s="40"/>
      <c r="T105" s="40"/>
      <c r="U105" s="40"/>
      <c r="V105" s="40"/>
      <c r="W105" s="40"/>
      <c r="X105" s="40"/>
      <c r="Y105" s="24"/>
      <c r="Z105" s="130" t="s">
        <v>43</v>
      </c>
      <c r="AA105" s="122" t="s">
        <v>458</v>
      </c>
      <c r="AB105" s="122"/>
      <c r="AC105" s="18" t="s">
        <v>42</v>
      </c>
      <c r="AD105" s="19"/>
      <c r="AE105" s="18" t="s">
        <v>42</v>
      </c>
      <c r="AF105" s="19"/>
      <c r="AG105" s="18" t="s">
        <v>42</v>
      </c>
      <c r="AH105" s="19"/>
      <c r="AI105" s="19"/>
      <c r="AJ105" s="158"/>
      <c r="AK105" s="158"/>
    </row>
    <row r="106" spans="1:37" ht="39.950000000000003" customHeight="1" x14ac:dyDescent="0.25">
      <c r="A106" s="121">
        <f t="shared" si="5"/>
        <v>11</v>
      </c>
      <c r="B106" s="39" t="s">
        <v>460</v>
      </c>
      <c r="C106" s="39"/>
      <c r="D106" s="13" t="s">
        <v>87</v>
      </c>
      <c r="E106" s="13" t="s">
        <v>414</v>
      </c>
      <c r="F106" s="13" t="s">
        <v>22</v>
      </c>
      <c r="G106" s="13"/>
      <c r="H106" s="14" t="s">
        <v>24</v>
      </c>
      <c r="I106" s="122" t="s">
        <v>461</v>
      </c>
      <c r="J106" s="173" t="s">
        <v>459</v>
      </c>
      <c r="K106" s="174"/>
      <c r="L106" s="174"/>
      <c r="M106" s="175"/>
      <c r="N106" s="176"/>
      <c r="O106" s="40"/>
      <c r="P106" s="40"/>
      <c r="Q106" s="40"/>
      <c r="R106" s="177"/>
      <c r="S106" s="40"/>
      <c r="T106" s="40"/>
      <c r="U106" s="40"/>
      <c r="V106" s="40"/>
      <c r="W106" s="40"/>
      <c r="X106" s="40"/>
      <c r="Y106" s="24"/>
      <c r="Z106" s="130" t="s">
        <v>43</v>
      </c>
      <c r="AA106" s="122" t="s">
        <v>461</v>
      </c>
      <c r="AB106" s="122"/>
      <c r="AC106" s="18" t="s">
        <v>42</v>
      </c>
      <c r="AD106" s="19"/>
      <c r="AE106" s="18" t="s">
        <v>42</v>
      </c>
      <c r="AF106" s="19"/>
      <c r="AG106" s="18" t="s">
        <v>42</v>
      </c>
      <c r="AH106" s="19"/>
      <c r="AI106" s="19"/>
      <c r="AJ106" s="158"/>
      <c r="AK106" s="158"/>
    </row>
    <row r="107" spans="1:37" ht="39.950000000000003" customHeight="1" x14ac:dyDescent="0.25">
      <c r="A107" s="121">
        <f t="shared" si="5"/>
        <v>12</v>
      </c>
      <c r="B107" s="39" t="s">
        <v>462</v>
      </c>
      <c r="C107" s="20" t="s">
        <v>46</v>
      </c>
      <c r="D107" s="13" t="s">
        <v>87</v>
      </c>
      <c r="E107" s="13" t="s">
        <v>414</v>
      </c>
      <c r="F107" s="13" t="s">
        <v>22</v>
      </c>
      <c r="G107" s="13"/>
      <c r="H107" s="14" t="s">
        <v>24</v>
      </c>
      <c r="I107" s="122" t="s">
        <v>463</v>
      </c>
      <c r="J107" s="173" t="s">
        <v>464</v>
      </c>
      <c r="K107" s="174"/>
      <c r="L107" s="174"/>
      <c r="M107" s="175"/>
      <c r="N107" s="176"/>
      <c r="O107" s="40"/>
      <c r="P107" s="40"/>
      <c r="Q107" s="40"/>
      <c r="R107" s="177"/>
      <c r="S107" s="40"/>
      <c r="T107" s="40"/>
      <c r="U107" s="40"/>
      <c r="V107" s="40"/>
      <c r="W107" s="40"/>
      <c r="X107" s="40"/>
      <c r="Y107" s="24"/>
      <c r="Z107" s="130" t="s">
        <v>43</v>
      </c>
      <c r="AA107" s="122" t="s">
        <v>463</v>
      </c>
      <c r="AB107" s="122"/>
      <c r="AC107" s="18" t="s">
        <v>42</v>
      </c>
      <c r="AD107" s="19"/>
      <c r="AE107" s="18" t="s">
        <v>42</v>
      </c>
      <c r="AF107" s="19"/>
      <c r="AG107" s="18" t="s">
        <v>42</v>
      </c>
      <c r="AH107" s="19"/>
      <c r="AI107" s="19"/>
      <c r="AJ107" s="158"/>
      <c r="AK107" s="158"/>
    </row>
    <row r="108" spans="1:37" x14ac:dyDescent="0.25">
      <c r="B108" s="41"/>
      <c r="C108" s="41"/>
      <c r="D108" s="42"/>
      <c r="E108" s="42"/>
      <c r="F108" s="42"/>
      <c r="G108" s="42"/>
      <c r="H108" s="35"/>
      <c r="I108" s="43"/>
      <c r="J108" s="66"/>
      <c r="K108" s="66"/>
      <c r="L108" s="43"/>
      <c r="N108" s="43"/>
      <c r="O108" s="43"/>
      <c r="P108" s="43"/>
      <c r="Q108" s="44"/>
      <c r="R108" s="45"/>
      <c r="S108" s="45"/>
      <c r="T108" s="45"/>
      <c r="U108" s="28"/>
      <c r="V108" s="28"/>
      <c r="W108" s="28"/>
      <c r="X108" s="43"/>
    </row>
    <row r="109" spans="1:37" ht="24" customHeight="1" x14ac:dyDescent="0.25">
      <c r="D109" s="47" t="s">
        <v>465</v>
      </c>
      <c r="E109" s="48" t="s">
        <v>466</v>
      </c>
      <c r="F109" s="49"/>
      <c r="G109" s="49"/>
      <c r="H109" s="50"/>
      <c r="I109" s="51"/>
      <c r="J109" s="51"/>
      <c r="K109" s="51"/>
      <c r="L109" s="53"/>
      <c r="M109" s="53"/>
      <c r="Q109" s="10"/>
      <c r="X109" s="52"/>
    </row>
    <row r="110" spans="1:37" ht="12" customHeight="1" x14ac:dyDescent="0.25">
      <c r="D110" s="54"/>
      <c r="E110" s="55"/>
      <c r="F110" s="56"/>
      <c r="G110" s="56"/>
      <c r="H110" s="50"/>
      <c r="I110" s="51"/>
      <c r="J110" s="51"/>
      <c r="K110" s="51"/>
      <c r="L110" s="53"/>
      <c r="M110" s="53"/>
      <c r="Q110" s="10"/>
      <c r="X110" s="52"/>
    </row>
    <row r="111" spans="1:37" ht="47.25" x14ac:dyDescent="0.25">
      <c r="D111" s="57" t="s">
        <v>27</v>
      </c>
      <c r="E111" s="49" t="s">
        <v>467</v>
      </c>
      <c r="F111" s="49"/>
      <c r="G111" s="49"/>
      <c r="H111" s="50"/>
      <c r="I111" s="50"/>
      <c r="J111" s="50"/>
      <c r="K111" s="50"/>
      <c r="L111" s="53"/>
      <c r="M111" s="53"/>
      <c r="Q111" s="10"/>
      <c r="X111" s="50"/>
    </row>
    <row r="112" spans="1:37" ht="12" customHeight="1" x14ac:dyDescent="0.25">
      <c r="D112" s="58"/>
      <c r="E112" s="55"/>
      <c r="F112" s="56"/>
      <c r="G112" s="56"/>
      <c r="H112" s="50"/>
      <c r="I112" s="51"/>
      <c r="J112" s="51"/>
      <c r="K112" s="51"/>
      <c r="L112" s="53"/>
      <c r="M112" s="53"/>
      <c r="Q112" s="10"/>
      <c r="X112" s="52"/>
    </row>
    <row r="113" spans="4:24" ht="12" customHeight="1" x14ac:dyDescent="0.25">
      <c r="D113" s="59"/>
      <c r="E113" s="60"/>
      <c r="F113" s="60"/>
      <c r="I113" s="61"/>
      <c r="J113" s="61"/>
      <c r="K113" s="61"/>
      <c r="Q113" s="10"/>
      <c r="X113" s="62"/>
    </row>
    <row r="114" spans="4:24" ht="24" customHeight="1" x14ac:dyDescent="0.25">
      <c r="D114" s="63"/>
      <c r="E114" s="49" t="s">
        <v>468</v>
      </c>
      <c r="F114" s="49"/>
      <c r="G114" s="49"/>
      <c r="H114" s="50"/>
      <c r="I114" s="50"/>
      <c r="J114" s="50"/>
      <c r="K114" s="50"/>
      <c r="L114" s="53"/>
      <c r="M114" s="53"/>
      <c r="Q114" s="10"/>
      <c r="X114" s="50"/>
    </row>
    <row r="115" spans="4:24" ht="12" customHeight="1" x14ac:dyDescent="0.25">
      <c r="D115" s="59"/>
      <c r="E115" s="60"/>
      <c r="F115" s="60"/>
      <c r="I115" s="61"/>
      <c r="J115" s="61"/>
      <c r="K115" s="61"/>
      <c r="Q115" s="10"/>
      <c r="X115" s="62"/>
    </row>
    <row r="116" spans="4:24" ht="31.5" x14ac:dyDescent="0.25">
      <c r="D116" s="64" t="s">
        <v>26</v>
      </c>
      <c r="E116" s="49" t="s">
        <v>469</v>
      </c>
      <c r="F116" s="49"/>
      <c r="G116" s="49"/>
      <c r="H116" s="50"/>
      <c r="I116" s="50"/>
      <c r="J116" s="50"/>
      <c r="K116" s="50"/>
      <c r="L116" s="53"/>
      <c r="M116" s="53"/>
      <c r="Q116" s="10"/>
      <c r="X116" s="50"/>
    </row>
  </sheetData>
  <sheetProtection selectLockedCells="1" selectUnlockedCells="1"/>
  <mergeCells count="12">
    <mergeCell ref="J102:M102"/>
    <mergeCell ref="J103:M103"/>
    <mergeCell ref="J104:M104"/>
    <mergeCell ref="J105:M105"/>
    <mergeCell ref="J106:M106"/>
    <mergeCell ref="J107:M107"/>
    <mergeCell ref="J96:M96"/>
    <mergeCell ref="J97:M97"/>
    <mergeCell ref="J98:M98"/>
    <mergeCell ref="J99:M99"/>
    <mergeCell ref="J100:M100"/>
    <mergeCell ref="J101:M10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1227-C617-46E0-A95E-B5DC424F19C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2021_2023_OPERATIVO</vt:lpstr>
      <vt:lpstr>2021_2023 approfondimenti</vt:lpstr>
      <vt:lpstr>Foglio1</vt:lpstr>
      <vt:lpstr>'2021_2023 approfondimenti'!Excel_BuiltIn__FilterDatabase</vt:lpstr>
      <vt:lpstr>'2021_2023_OPERATIVO'!Excel_BuiltIn__FilterDatabase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2024-03-21T15:45:07Z</dcterms:created>
  <dcterms:modified xsi:type="dcterms:W3CDTF">2024-11-27T13:35:39Z</dcterms:modified>
</cp:coreProperties>
</file>